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4\"/>
    </mc:Choice>
  </mc:AlternateContent>
  <xr:revisionPtr revIDLastSave="0" documentId="13_ncr:1_{623B2C96-09C9-4382-B3F8-3DC9982F91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B201" i="1" l="1"/>
  <c r="A201" i="1"/>
  <c r="L200" i="1"/>
  <c r="J200" i="1"/>
  <c r="I200" i="1"/>
  <c r="H200" i="1"/>
  <c r="G200" i="1"/>
  <c r="F200" i="1"/>
  <c r="B191" i="1"/>
  <c r="A191" i="1"/>
  <c r="L190" i="1"/>
  <c r="J190" i="1"/>
  <c r="I190" i="1"/>
  <c r="I201" i="1" s="1"/>
  <c r="H190" i="1"/>
  <c r="G190" i="1"/>
  <c r="F190" i="1"/>
  <c r="B181" i="1"/>
  <c r="A181" i="1"/>
  <c r="L180" i="1"/>
  <c r="J180" i="1"/>
  <c r="I180" i="1"/>
  <c r="H180" i="1"/>
  <c r="G180" i="1"/>
  <c r="F180" i="1"/>
  <c r="B171" i="1"/>
  <c r="A171" i="1"/>
  <c r="L170" i="1"/>
  <c r="J170" i="1"/>
  <c r="I170" i="1"/>
  <c r="I181" i="1" s="1"/>
  <c r="H170" i="1"/>
  <c r="G170" i="1"/>
  <c r="F170" i="1"/>
  <c r="B161" i="1"/>
  <c r="A161" i="1"/>
  <c r="L160" i="1"/>
  <c r="J160" i="1"/>
  <c r="I160" i="1"/>
  <c r="H160" i="1"/>
  <c r="G160" i="1"/>
  <c r="F160" i="1"/>
  <c r="B151" i="1"/>
  <c r="A151" i="1"/>
  <c r="L150" i="1"/>
  <c r="J150" i="1"/>
  <c r="I150" i="1"/>
  <c r="I161" i="1" s="1"/>
  <c r="H150" i="1"/>
  <c r="G150" i="1"/>
  <c r="F150" i="1"/>
  <c r="B142" i="1"/>
  <c r="A142" i="1"/>
  <c r="L141" i="1"/>
  <c r="J141" i="1"/>
  <c r="I141" i="1"/>
  <c r="H141" i="1"/>
  <c r="G141" i="1"/>
  <c r="F141" i="1"/>
  <c r="B132" i="1"/>
  <c r="A132" i="1"/>
  <c r="L131" i="1"/>
  <c r="J131" i="1"/>
  <c r="I131" i="1"/>
  <c r="I142" i="1" s="1"/>
  <c r="H131" i="1"/>
  <c r="G131" i="1"/>
  <c r="F131" i="1"/>
  <c r="B123" i="1"/>
  <c r="A123" i="1"/>
  <c r="L122" i="1"/>
  <c r="J122" i="1"/>
  <c r="I122" i="1"/>
  <c r="H122" i="1"/>
  <c r="G122" i="1"/>
  <c r="F122" i="1"/>
  <c r="B113" i="1"/>
  <c r="A113" i="1"/>
  <c r="L112" i="1"/>
  <c r="J112" i="1"/>
  <c r="I112" i="1"/>
  <c r="I123" i="1" s="1"/>
  <c r="H112" i="1"/>
  <c r="G112" i="1"/>
  <c r="F112" i="1"/>
  <c r="B104" i="1"/>
  <c r="A104" i="1"/>
  <c r="L103" i="1"/>
  <c r="J103" i="1"/>
  <c r="I103" i="1"/>
  <c r="H103" i="1"/>
  <c r="G103" i="1"/>
  <c r="F103" i="1"/>
  <c r="B94" i="1"/>
  <c r="A94" i="1"/>
  <c r="L93" i="1"/>
  <c r="J93" i="1"/>
  <c r="I93" i="1"/>
  <c r="H93" i="1"/>
  <c r="G93" i="1"/>
  <c r="F93" i="1"/>
  <c r="B84" i="1"/>
  <c r="A84" i="1"/>
  <c r="L83" i="1"/>
  <c r="J83" i="1"/>
  <c r="I83" i="1"/>
  <c r="H83" i="1"/>
  <c r="G83" i="1"/>
  <c r="F83" i="1"/>
  <c r="B74" i="1"/>
  <c r="A74" i="1"/>
  <c r="L73" i="1"/>
  <c r="J73" i="1"/>
  <c r="I73" i="1"/>
  <c r="H73" i="1"/>
  <c r="G73" i="1"/>
  <c r="F73" i="1"/>
  <c r="B65" i="1"/>
  <c r="A65" i="1"/>
  <c r="L64" i="1"/>
  <c r="J64" i="1"/>
  <c r="I64" i="1"/>
  <c r="H64" i="1"/>
  <c r="G64" i="1"/>
  <c r="F64" i="1"/>
  <c r="B55" i="1"/>
  <c r="A55" i="1"/>
  <c r="L54" i="1"/>
  <c r="J54" i="1"/>
  <c r="I54" i="1"/>
  <c r="H54" i="1"/>
  <c r="G54" i="1"/>
  <c r="F54" i="1"/>
  <c r="B45" i="1"/>
  <c r="A45" i="1"/>
  <c r="L44" i="1"/>
  <c r="J44" i="1"/>
  <c r="I44" i="1"/>
  <c r="H44" i="1"/>
  <c r="G44" i="1"/>
  <c r="F44" i="1"/>
  <c r="B35" i="1"/>
  <c r="A35" i="1"/>
  <c r="L34" i="1"/>
  <c r="J34" i="1"/>
  <c r="I34" i="1"/>
  <c r="H34" i="1"/>
  <c r="G34" i="1"/>
  <c r="F34" i="1"/>
  <c r="B26" i="1"/>
  <c r="A26" i="1"/>
  <c r="L25" i="1"/>
  <c r="J25" i="1"/>
  <c r="I25" i="1"/>
  <c r="H25" i="1"/>
  <c r="G25" i="1"/>
  <c r="F25" i="1"/>
  <c r="B16" i="1"/>
  <c r="A16" i="1"/>
  <c r="L15" i="1"/>
  <c r="J15" i="1"/>
  <c r="I15" i="1"/>
  <c r="H15" i="1"/>
  <c r="G15" i="1"/>
  <c r="F15" i="1"/>
  <c r="L181" i="1" l="1"/>
  <c r="L161" i="1"/>
  <c r="L142" i="1"/>
  <c r="L123" i="1"/>
  <c r="L104" i="1"/>
  <c r="L84" i="1"/>
  <c r="L65" i="1"/>
  <c r="L45" i="1"/>
  <c r="L26" i="1"/>
  <c r="J201" i="1"/>
  <c r="H201" i="1"/>
  <c r="G201" i="1"/>
  <c r="F201" i="1"/>
  <c r="H181" i="1"/>
  <c r="G181" i="1"/>
  <c r="J181" i="1"/>
  <c r="H161" i="1"/>
  <c r="F161" i="1"/>
  <c r="G161" i="1"/>
  <c r="J142" i="1"/>
  <c r="H142" i="1"/>
  <c r="G142" i="1"/>
  <c r="F142" i="1"/>
  <c r="J123" i="1"/>
  <c r="H123" i="1"/>
  <c r="G123" i="1"/>
  <c r="F123" i="1"/>
  <c r="J104" i="1"/>
  <c r="I104" i="1"/>
  <c r="H104" i="1"/>
  <c r="G104" i="1"/>
  <c r="F104" i="1"/>
  <c r="J161" i="1"/>
  <c r="L201" i="1"/>
  <c r="I84" i="1"/>
  <c r="J84" i="1"/>
  <c r="H84" i="1"/>
  <c r="G84" i="1"/>
  <c r="F84" i="1"/>
  <c r="I65" i="1"/>
  <c r="H65" i="1"/>
  <c r="G65" i="1"/>
  <c r="F65" i="1"/>
  <c r="I45" i="1"/>
  <c r="J45" i="1"/>
  <c r="H45" i="1"/>
  <c r="G45" i="1"/>
  <c r="F45" i="1"/>
  <c r="J26" i="1"/>
  <c r="I26" i="1"/>
  <c r="H26" i="1"/>
  <c r="G26" i="1"/>
  <c r="F26" i="1"/>
  <c r="F181" i="1"/>
  <c r="J65" i="1"/>
  <c r="L202" i="1" l="1"/>
  <c r="I202" i="1"/>
  <c r="H202" i="1"/>
  <c r="F202" i="1"/>
  <c r="J202" i="1"/>
  <c r="G202" i="1"/>
</calcChain>
</file>

<file path=xl/sharedStrings.xml><?xml version="1.0" encoding="utf-8"?>
<sst xmlns="http://schemas.openxmlformats.org/spreadsheetml/2006/main" count="351" uniqueCount="93">
  <si>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</si>
  <si>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</si>
  <si>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</si>
  <si>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</si>
  <si>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</si>
  <si>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</si>
  <si>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</si>
  <si>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</si>
  <si>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</si>
  <si>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</si>
  <si>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</si>
  <si>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</si>
  <si>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</si>
  <si>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</si>
  <si>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</si>
  <si>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</si>
  <si>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</si>
  <si>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</si>
  <si>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</si>
  <si>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</si>
  <si>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</si>
  <si>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</si>
  <si>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</si>
  <si>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</si>
  <si>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</si>
  <si>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</si>
  <si>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</si>
  <si>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</si>
  <si>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</si>
  <si>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</si>
  <si>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</si>
  <si>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</si>
  <si>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</si>
  <si>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</si>
  <si>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</si>
  <si>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</si>
  <si>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</si>
  <si>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</si>
  <si>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Старковская М.А.</t>
  </si>
  <si>
    <t>директор ООО "АСП+"</t>
  </si>
  <si>
    <t>Огурец свежий</t>
  </si>
  <si>
    <t>Тефтели по-флотски с соусом</t>
  </si>
  <si>
    <t>акт</t>
  </si>
  <si>
    <t>Пюре картофельное</t>
  </si>
  <si>
    <t>Чай с сахаром</t>
  </si>
  <si>
    <t>Хлеб пшеничный</t>
  </si>
  <si>
    <t>Суп картофельный с горохом</t>
  </si>
  <si>
    <t>Котлета школьная с соусом</t>
  </si>
  <si>
    <t>Каша гречневая вязкая</t>
  </si>
  <si>
    <t>Напиток из вишни</t>
  </si>
  <si>
    <t>Хлеб пшенично-ржаной</t>
  </si>
  <si>
    <t>Каша вязкая молочная рисовая с маслом</t>
  </si>
  <si>
    <t>Какао с молоком</t>
  </si>
  <si>
    <t>Батон сдобный с сыром</t>
  </si>
  <si>
    <t>Сдоба с маком и помадой</t>
  </si>
  <si>
    <t>Свекла отварная</t>
  </si>
  <si>
    <t>Суп из овощей со сметаной</t>
  </si>
  <si>
    <t>Биточки куриные с соусом</t>
  </si>
  <si>
    <t>Каша полтавская вязкая</t>
  </si>
  <si>
    <t>Напиток из клубники</t>
  </si>
  <si>
    <t>Салат из белокочанной капусты</t>
  </si>
  <si>
    <t>Птица, тушенная в соусе томатном</t>
  </si>
  <si>
    <t>Макаронные изделия отварные</t>
  </si>
  <si>
    <t>Рассольник ленинградский со сметаной</t>
  </si>
  <si>
    <t>Тефтели "алтайские" (с пшеном) с соусом</t>
  </si>
  <si>
    <t>Каша перловая рассыпчатая</t>
  </si>
  <si>
    <t>Напиток из смеси сухофруктов</t>
  </si>
  <si>
    <t>Каша вязкая молочная "Геркулес" с маслом</t>
  </si>
  <si>
    <t>Чай с сахаром и лимоном</t>
  </si>
  <si>
    <t>Батон сдобный с маслом</t>
  </si>
  <si>
    <t>Кекс "Мраморный"</t>
  </si>
  <si>
    <t>Борщ из свежей капусты с картофелем со сметаной</t>
  </si>
  <si>
    <t>Зразы из минтая с сыром с соусом</t>
  </si>
  <si>
    <t>Рис припущенный</t>
  </si>
  <si>
    <t>Напиток из черной смородины</t>
  </si>
  <si>
    <t>Огурец соленый</t>
  </si>
  <si>
    <t>Напиток из ягодной смеси "Летняя"</t>
  </si>
  <si>
    <t>Икра свекольная</t>
  </si>
  <si>
    <t>Суп картофельный с макаронными изделиями</t>
  </si>
  <si>
    <t>Наггетсы куриные</t>
  </si>
  <si>
    <t>Салат из свежей капусты с зелёным горошком</t>
  </si>
  <si>
    <t>Плов из птицы</t>
  </si>
  <si>
    <t>Суп картофельный с рыбными консервами</t>
  </si>
  <si>
    <t>"Гречаники" с соусом</t>
  </si>
  <si>
    <t>Пельмени по-домашнему с маслом</t>
  </si>
  <si>
    <t>Каша молочная пшённая с маслом</t>
  </si>
  <si>
    <t>Щи из свежей капусты с картофелем со сметаной</t>
  </si>
  <si>
    <t>Напиток из клюквы</t>
  </si>
  <si>
    <t>Напиток из чёрной смородины</t>
  </si>
  <si>
    <t>Рагу овощное</t>
  </si>
  <si>
    <t>Сок</t>
  </si>
  <si>
    <t>Борщ сибирский со сметаной</t>
  </si>
  <si>
    <t>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</si>
</sst>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2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94" sqref="L19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8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38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 t="s">
        <v>92</v>
      </c>
      <c r="J3" s="49">
        <v>2023</v>
      </c>
      <c r="K3" s="1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3.5" thickBot="1" x14ac:dyDescent="0.25">
      <c r="A6" s="50"/>
      <c r="B6" s="51"/>
      <c r="C6" s="52"/>
      <c r="D6" s="52"/>
      <c r="E6" s="52"/>
      <c r="F6" s="52"/>
      <c r="G6" s="52"/>
      <c r="H6" s="52"/>
      <c r="I6" s="52"/>
      <c r="J6" s="52"/>
      <c r="K6" s="53"/>
      <c r="L6" s="52"/>
    </row>
    <row r="7" spans="1:12" ht="15.75" thickBot="1" x14ac:dyDescent="0.3">
      <c r="A7" s="20">
        <v>1</v>
      </c>
      <c r="B7" s="21">
        <v>1</v>
      </c>
      <c r="C7" s="22" t="s">
        <v>20</v>
      </c>
      <c r="D7" s="2" t="s">
        <v>25</v>
      </c>
      <c r="E7" s="39" t="s">
        <v>40</v>
      </c>
      <c r="F7" s="40">
        <v>60</v>
      </c>
      <c r="G7" s="40">
        <v>0.42</v>
      </c>
      <c r="H7" s="40">
        <v>0</v>
      </c>
      <c r="I7" s="40">
        <v>1.08</v>
      </c>
      <c r="J7" s="40">
        <v>6</v>
      </c>
      <c r="K7" s="41"/>
      <c r="L7" s="40">
        <v>15</v>
      </c>
    </row>
    <row r="8" spans="1:12" ht="15" x14ac:dyDescent="0.25">
      <c r="A8" s="23"/>
      <c r="B8" s="15"/>
      <c r="C8" s="11"/>
      <c r="D8" s="5" t="s">
        <v>21</v>
      </c>
      <c r="E8" s="42" t="s">
        <v>41</v>
      </c>
      <c r="F8" s="43">
        <v>100</v>
      </c>
      <c r="G8" s="43">
        <v>13.75</v>
      </c>
      <c r="H8" s="43">
        <v>12.24</v>
      </c>
      <c r="I8" s="43">
        <v>25.5</v>
      </c>
      <c r="J8" s="43">
        <v>308</v>
      </c>
      <c r="K8" s="44" t="s">
        <v>42</v>
      </c>
      <c r="L8" s="43">
        <v>49</v>
      </c>
    </row>
    <row r="9" spans="1:12" ht="15" x14ac:dyDescent="0.25">
      <c r="A9" s="23"/>
      <c r="B9" s="15"/>
      <c r="C9" s="11"/>
      <c r="D9" s="8" t="s">
        <v>21</v>
      </c>
      <c r="E9" s="42" t="s">
        <v>43</v>
      </c>
      <c r="F9" s="43">
        <v>150</v>
      </c>
      <c r="G9" s="43">
        <v>3.15</v>
      </c>
      <c r="H9" s="43">
        <v>6.75</v>
      </c>
      <c r="I9" s="43">
        <v>21.9</v>
      </c>
      <c r="J9" s="43">
        <v>164</v>
      </c>
      <c r="K9" s="44">
        <v>520</v>
      </c>
      <c r="L9" s="43">
        <v>20</v>
      </c>
    </row>
    <row r="10" spans="1:12" ht="15" x14ac:dyDescent="0.25">
      <c r="A10" s="23"/>
      <c r="B10" s="15"/>
      <c r="C10" s="11"/>
      <c r="D10" s="7" t="s">
        <v>22</v>
      </c>
      <c r="E10" s="42" t="s">
        <v>44</v>
      </c>
      <c r="F10" s="43">
        <v>180</v>
      </c>
      <c r="G10" s="43">
        <v>0.2</v>
      </c>
      <c r="H10" s="43">
        <v>0.05</v>
      </c>
      <c r="I10" s="43">
        <v>11.1</v>
      </c>
      <c r="J10" s="43">
        <v>53</v>
      </c>
      <c r="K10" s="44">
        <v>685</v>
      </c>
      <c r="L10" s="43">
        <v>10</v>
      </c>
    </row>
    <row r="11" spans="1:12" ht="15" x14ac:dyDescent="0.25">
      <c r="A11" s="23"/>
      <c r="B11" s="15"/>
      <c r="C11" s="11"/>
      <c r="D11" s="7" t="s">
        <v>23</v>
      </c>
      <c r="E11" s="42" t="s">
        <v>45</v>
      </c>
      <c r="F11" s="43">
        <v>20</v>
      </c>
      <c r="G11" s="43">
        <v>1.62</v>
      </c>
      <c r="H11" s="43">
        <v>0.2</v>
      </c>
      <c r="I11" s="43">
        <v>9.76</v>
      </c>
      <c r="J11" s="43">
        <v>49</v>
      </c>
      <c r="K11" s="44" t="s">
        <v>42</v>
      </c>
      <c r="L11" s="43">
        <v>3</v>
      </c>
    </row>
    <row r="12" spans="1:12" ht="15" x14ac:dyDescent="0.25">
      <c r="A12" s="23"/>
      <c r="B12" s="15"/>
      <c r="C12" s="11"/>
      <c r="D12" s="7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5" x14ac:dyDescent="0.25">
      <c r="A14" s="23"/>
      <c r="B14" s="15"/>
      <c r="C14" s="11"/>
      <c r="D14" s="6"/>
      <c r="E14" s="42"/>
      <c r="F14" s="43"/>
      <c r="G14" s="43"/>
      <c r="H14" s="43"/>
      <c r="I14" s="43"/>
      <c r="J14" s="43"/>
      <c r="K14" s="44"/>
      <c r="L14" s="43"/>
    </row>
    <row r="15" spans="1:12" ht="15.75" thickBot="1" x14ac:dyDescent="0.3">
      <c r="A15" s="24"/>
      <c r="B15" s="17"/>
      <c r="C15" s="8"/>
      <c r="D15" s="18" t="s">
        <v>32</v>
      </c>
      <c r="E15" s="9"/>
      <c r="F15" s="19">
        <f>SUM(F7:F14)</f>
        <v>510</v>
      </c>
      <c r="G15" s="19">
        <f t="shared" ref="G15:J15" si="0">SUM(G7:G14)</f>
        <v>19.14</v>
      </c>
      <c r="H15" s="19">
        <f t="shared" si="0"/>
        <v>19.240000000000002</v>
      </c>
      <c r="I15" s="19">
        <f t="shared" si="0"/>
        <v>69.34</v>
      </c>
      <c r="J15" s="19">
        <f t="shared" si="0"/>
        <v>580</v>
      </c>
      <c r="K15" s="25"/>
      <c r="L15" s="19">
        <f t="shared" ref="L15" si="1">SUM(L7:L14)</f>
        <v>97</v>
      </c>
    </row>
    <row r="16" spans="1:12" ht="15" x14ac:dyDescent="0.25">
      <c r="A16" s="26">
        <f>A7</f>
        <v>1</v>
      </c>
      <c r="B16" s="13">
        <f>B7</f>
        <v>1</v>
      </c>
      <c r="C16" s="10" t="s">
        <v>24</v>
      </c>
      <c r="D16" s="7" t="s">
        <v>25</v>
      </c>
      <c r="E16" s="39" t="s">
        <v>40</v>
      </c>
      <c r="F16" s="40">
        <v>60</v>
      </c>
      <c r="G16" s="40">
        <v>0.42</v>
      </c>
      <c r="H16" s="40">
        <v>0</v>
      </c>
      <c r="I16" s="40">
        <v>1.08</v>
      </c>
      <c r="J16" s="40">
        <v>6</v>
      </c>
      <c r="K16" s="44"/>
      <c r="L16" s="43">
        <v>10</v>
      </c>
    </row>
    <row r="17" spans="1:12" ht="15" x14ac:dyDescent="0.25">
      <c r="A17" s="23"/>
      <c r="B17" s="15"/>
      <c r="C17" s="11"/>
      <c r="D17" s="7" t="s">
        <v>26</v>
      </c>
      <c r="E17" s="42" t="s">
        <v>46</v>
      </c>
      <c r="F17" s="43">
        <v>200</v>
      </c>
      <c r="G17" s="43">
        <v>4.96</v>
      </c>
      <c r="H17" s="43">
        <v>4.4800000000000004</v>
      </c>
      <c r="I17" s="43">
        <v>17.84</v>
      </c>
      <c r="J17" s="43">
        <v>134</v>
      </c>
      <c r="K17" s="44">
        <v>139</v>
      </c>
      <c r="L17" s="43">
        <v>10</v>
      </c>
    </row>
    <row r="18" spans="1:12" ht="15" x14ac:dyDescent="0.25">
      <c r="A18" s="23"/>
      <c r="B18" s="15"/>
      <c r="C18" s="11"/>
      <c r="D18" s="7" t="s">
        <v>27</v>
      </c>
      <c r="E18" s="42" t="s">
        <v>47</v>
      </c>
      <c r="F18" s="43">
        <v>100</v>
      </c>
      <c r="G18" s="43">
        <v>11.71</v>
      </c>
      <c r="H18" s="43">
        <v>11.71</v>
      </c>
      <c r="I18" s="43">
        <v>23.31</v>
      </c>
      <c r="J18" s="43">
        <v>255</v>
      </c>
      <c r="K18" s="44" t="s">
        <v>42</v>
      </c>
      <c r="L18" s="43">
        <v>41</v>
      </c>
    </row>
    <row r="19" spans="1:12" ht="15" x14ac:dyDescent="0.25">
      <c r="A19" s="23"/>
      <c r="B19" s="15"/>
      <c r="C19" s="11"/>
      <c r="D19" s="7" t="s">
        <v>28</v>
      </c>
      <c r="E19" s="42" t="s">
        <v>48</v>
      </c>
      <c r="F19" s="43">
        <v>150</v>
      </c>
      <c r="G19" s="43">
        <v>4.8</v>
      </c>
      <c r="H19" s="43">
        <v>7.05</v>
      </c>
      <c r="I19" s="43">
        <v>25.65</v>
      </c>
      <c r="J19" s="43">
        <v>180</v>
      </c>
      <c r="K19" s="44">
        <v>510</v>
      </c>
      <c r="L19" s="43">
        <v>20</v>
      </c>
    </row>
    <row r="20" spans="1:12" ht="15" x14ac:dyDescent="0.25">
      <c r="A20" s="23"/>
      <c r="B20" s="15"/>
      <c r="C20" s="11"/>
      <c r="D20" s="7" t="s">
        <v>29</v>
      </c>
      <c r="E20" s="42" t="s">
        <v>49</v>
      </c>
      <c r="F20" s="43">
        <v>180</v>
      </c>
      <c r="G20" s="43">
        <v>0.3</v>
      </c>
      <c r="H20" s="43">
        <v>0</v>
      </c>
      <c r="I20" s="43">
        <v>26.2</v>
      </c>
      <c r="J20" s="43">
        <v>106</v>
      </c>
      <c r="K20" s="44">
        <v>631</v>
      </c>
      <c r="L20" s="43">
        <v>10</v>
      </c>
    </row>
    <row r="21" spans="1:12" ht="15" x14ac:dyDescent="0.25">
      <c r="A21" s="23"/>
      <c r="B21" s="15"/>
      <c r="C21" s="11"/>
      <c r="D21" s="7" t="s">
        <v>30</v>
      </c>
      <c r="E21" s="42" t="s">
        <v>45</v>
      </c>
      <c r="F21" s="43">
        <v>30</v>
      </c>
      <c r="G21" s="43">
        <v>2.4300000000000002</v>
      </c>
      <c r="H21" s="43">
        <v>0.3</v>
      </c>
      <c r="I21" s="43">
        <v>14.64</v>
      </c>
      <c r="J21" s="43">
        <v>73</v>
      </c>
      <c r="K21" s="44" t="s">
        <v>42</v>
      </c>
      <c r="L21" s="43">
        <v>3</v>
      </c>
    </row>
    <row r="22" spans="1:12" ht="15" x14ac:dyDescent="0.25">
      <c r="A22" s="23"/>
      <c r="B22" s="15"/>
      <c r="C22" s="11"/>
      <c r="D22" s="7" t="s">
        <v>31</v>
      </c>
      <c r="E22" s="42" t="s">
        <v>50</v>
      </c>
      <c r="F22" s="43">
        <v>20</v>
      </c>
      <c r="G22" s="43">
        <v>1.62</v>
      </c>
      <c r="H22" s="43">
        <v>0.68</v>
      </c>
      <c r="I22" s="43">
        <v>8.44</v>
      </c>
      <c r="J22" s="43">
        <v>44</v>
      </c>
      <c r="K22" s="44" t="s">
        <v>42</v>
      </c>
      <c r="L22" s="43">
        <v>3</v>
      </c>
    </row>
    <row r="23" spans="1:12" ht="15" x14ac:dyDescent="0.25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5" x14ac:dyDescent="0.25">
      <c r="A24" s="23"/>
      <c r="B24" s="15"/>
      <c r="C24" s="11"/>
      <c r="D24" s="6"/>
      <c r="E24" s="42"/>
      <c r="F24" s="43"/>
      <c r="G24" s="43"/>
      <c r="H24" s="43"/>
      <c r="I24" s="43"/>
      <c r="J24" s="43"/>
      <c r="K24" s="44"/>
      <c r="L24" s="43"/>
    </row>
    <row r="25" spans="1:12" ht="15" x14ac:dyDescent="0.25">
      <c r="A25" s="24"/>
      <c r="B25" s="17"/>
      <c r="C25" s="8"/>
      <c r="D25" s="18" t="s">
        <v>32</v>
      </c>
      <c r="E25" s="9"/>
      <c r="F25" s="19">
        <f>SUM(F16:F24)</f>
        <v>740</v>
      </c>
      <c r="G25" s="19">
        <f t="shared" ref="G25:J25" si="2">SUM(G16:G24)</f>
        <v>26.240000000000002</v>
      </c>
      <c r="H25" s="19">
        <f t="shared" si="2"/>
        <v>24.220000000000002</v>
      </c>
      <c r="I25" s="19">
        <f t="shared" si="2"/>
        <v>117.16</v>
      </c>
      <c r="J25" s="19">
        <f t="shared" si="2"/>
        <v>798</v>
      </c>
      <c r="K25" s="25"/>
      <c r="L25" s="19">
        <f t="shared" ref="L25" si="3">SUM(L16:L24)</f>
        <v>97</v>
      </c>
    </row>
    <row r="26" spans="1:12" ht="15" x14ac:dyDescent="0.2">
      <c r="A26" s="29">
        <f>A7</f>
        <v>1</v>
      </c>
      <c r="B26" s="30">
        <f>B7</f>
        <v>1</v>
      </c>
      <c r="C26" s="57" t="s">
        <v>4</v>
      </c>
      <c r="D26" s="58"/>
      <c r="E26" s="31"/>
      <c r="F26" s="32">
        <f>F15+F25</f>
        <v>1250</v>
      </c>
      <c r="G26" s="32">
        <f t="shared" ref="G26:J26" si="4">G15+G25</f>
        <v>45.38</v>
      </c>
      <c r="H26" s="32">
        <f t="shared" si="4"/>
        <v>43.460000000000008</v>
      </c>
      <c r="I26" s="32">
        <f t="shared" si="4"/>
        <v>186.5</v>
      </c>
      <c r="J26" s="32">
        <f t="shared" si="4"/>
        <v>1378</v>
      </c>
      <c r="K26" s="32"/>
      <c r="L26" s="32">
        <f t="shared" ref="L26" si="5">L15+L25</f>
        <v>194</v>
      </c>
    </row>
    <row r="27" spans="1:12" ht="15" x14ac:dyDescent="0.25">
      <c r="A27" s="14">
        <v>1</v>
      </c>
      <c r="B27" s="15">
        <v>2</v>
      </c>
      <c r="C27" s="22" t="s">
        <v>20</v>
      </c>
      <c r="D27" s="5" t="s">
        <v>21</v>
      </c>
      <c r="E27" s="39" t="s">
        <v>51</v>
      </c>
      <c r="F27" s="40">
        <v>205</v>
      </c>
      <c r="G27" s="40">
        <v>7.92</v>
      </c>
      <c r="H27" s="40">
        <v>3.96</v>
      </c>
      <c r="I27" s="40">
        <v>30.02</v>
      </c>
      <c r="J27" s="40">
        <v>228</v>
      </c>
      <c r="K27" s="41">
        <v>174</v>
      </c>
      <c r="L27" s="40">
        <v>42</v>
      </c>
    </row>
    <row r="28" spans="1:12" ht="15" x14ac:dyDescent="0.25">
      <c r="A28" s="14"/>
      <c r="B28" s="15"/>
      <c r="C28" s="11"/>
      <c r="D28" s="6"/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22</v>
      </c>
      <c r="E29" s="42" t="s">
        <v>52</v>
      </c>
      <c r="F29" s="43">
        <v>180</v>
      </c>
      <c r="G29" s="43">
        <v>3.38</v>
      </c>
      <c r="H29" s="43">
        <v>3.49</v>
      </c>
      <c r="I29" s="43">
        <v>18.010000000000002</v>
      </c>
      <c r="J29" s="43">
        <v>81</v>
      </c>
      <c r="K29" s="44">
        <v>693</v>
      </c>
      <c r="L29" s="43">
        <v>10</v>
      </c>
    </row>
    <row r="30" spans="1:12" ht="15" x14ac:dyDescent="0.25">
      <c r="A30" s="14"/>
      <c r="B30" s="15"/>
      <c r="C30" s="11"/>
      <c r="D30" s="7" t="s">
        <v>23</v>
      </c>
      <c r="E30" s="42" t="s">
        <v>53</v>
      </c>
      <c r="F30" s="43">
        <v>50</v>
      </c>
      <c r="G30" s="43">
        <v>4.0999999999999996</v>
      </c>
      <c r="H30" s="43">
        <v>4.42</v>
      </c>
      <c r="I30" s="43">
        <v>14.3</v>
      </c>
      <c r="J30" s="43">
        <v>135</v>
      </c>
      <c r="K30" s="44">
        <v>2</v>
      </c>
      <c r="L30" s="43">
        <v>15</v>
      </c>
    </row>
    <row r="31" spans="1:12" ht="15" x14ac:dyDescent="0.25">
      <c r="A31" s="14"/>
      <c r="B31" s="15"/>
      <c r="C31" s="11"/>
      <c r="D31" s="7" t="s">
        <v>23</v>
      </c>
      <c r="E31" s="42" t="s">
        <v>54</v>
      </c>
      <c r="F31" s="43">
        <v>80</v>
      </c>
      <c r="G31" s="43">
        <v>3.8</v>
      </c>
      <c r="H31" s="43">
        <v>5.65</v>
      </c>
      <c r="I31" s="43">
        <v>19.47</v>
      </c>
      <c r="J31" s="43">
        <v>136</v>
      </c>
      <c r="K31" s="44" t="s">
        <v>42</v>
      </c>
      <c r="L31" s="43">
        <v>30</v>
      </c>
    </row>
    <row r="32" spans="1:12" ht="15" x14ac:dyDescent="0.25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/>
    </row>
    <row r="33" spans="1:12" ht="15" x14ac:dyDescent="0.25">
      <c r="A33" s="14"/>
      <c r="B33" s="15"/>
      <c r="C33" s="11"/>
      <c r="D33" s="6"/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6"/>
      <c r="B34" s="17"/>
      <c r="C34" s="8"/>
      <c r="D34" s="18" t="s">
        <v>32</v>
      </c>
      <c r="E34" s="9"/>
      <c r="F34" s="19">
        <f>SUM(F27:F33)</f>
        <v>515</v>
      </c>
      <c r="G34" s="19">
        <f t="shared" ref="G34" si="6">SUM(G27:G33)</f>
        <v>19.2</v>
      </c>
      <c r="H34" s="19">
        <f t="shared" ref="H34" si="7">SUM(H27:H33)</f>
        <v>17.520000000000003</v>
      </c>
      <c r="I34" s="19">
        <f t="shared" ref="I34" si="8">SUM(I27:I33)</f>
        <v>81.8</v>
      </c>
      <c r="J34" s="19">
        <f t="shared" ref="J34:L34" si="9">SUM(J27:J33)</f>
        <v>580</v>
      </c>
      <c r="K34" s="25"/>
      <c r="L34" s="19">
        <f t="shared" si="9"/>
        <v>97</v>
      </c>
    </row>
    <row r="35" spans="1:12" ht="15" x14ac:dyDescent="0.25">
      <c r="A35" s="13">
        <f>A27</f>
        <v>1</v>
      </c>
      <c r="B35" s="13">
        <f>B27</f>
        <v>2</v>
      </c>
      <c r="C35" s="10" t="s">
        <v>24</v>
      </c>
      <c r="D35" s="7" t="s">
        <v>25</v>
      </c>
      <c r="E35" s="42" t="s">
        <v>55</v>
      </c>
      <c r="F35" s="43">
        <v>60</v>
      </c>
      <c r="G35" s="43">
        <v>1.08</v>
      </c>
      <c r="H35" s="43">
        <v>0</v>
      </c>
      <c r="I35" s="43">
        <v>6.48</v>
      </c>
      <c r="J35" s="43">
        <v>30</v>
      </c>
      <c r="K35" s="44">
        <v>315</v>
      </c>
      <c r="L35" s="43">
        <v>10</v>
      </c>
    </row>
    <row r="36" spans="1:12" ht="15" x14ac:dyDescent="0.25">
      <c r="A36" s="14"/>
      <c r="B36" s="15"/>
      <c r="C36" s="11"/>
      <c r="D36" s="7" t="s">
        <v>26</v>
      </c>
      <c r="E36" s="42" t="s">
        <v>56</v>
      </c>
      <c r="F36" s="43">
        <v>205</v>
      </c>
      <c r="G36" s="43">
        <v>1.82</v>
      </c>
      <c r="H36" s="43">
        <v>4.78</v>
      </c>
      <c r="I36" s="43">
        <v>12.8</v>
      </c>
      <c r="J36" s="43">
        <v>88</v>
      </c>
      <c r="K36" s="44">
        <v>135</v>
      </c>
      <c r="L36" s="43">
        <v>10</v>
      </c>
    </row>
    <row r="37" spans="1:12" ht="15" x14ac:dyDescent="0.25">
      <c r="A37" s="14"/>
      <c r="B37" s="15"/>
      <c r="C37" s="11"/>
      <c r="D37" s="7" t="s">
        <v>27</v>
      </c>
      <c r="E37" s="42" t="s">
        <v>57</v>
      </c>
      <c r="F37" s="43">
        <v>100</v>
      </c>
      <c r="G37" s="43">
        <v>13.98</v>
      </c>
      <c r="H37" s="43">
        <v>13.88</v>
      </c>
      <c r="I37" s="43">
        <v>8.86</v>
      </c>
      <c r="J37" s="43">
        <v>218</v>
      </c>
      <c r="K37" s="44" t="s">
        <v>42</v>
      </c>
      <c r="L37" s="43">
        <v>41</v>
      </c>
    </row>
    <row r="38" spans="1:12" ht="15" x14ac:dyDescent="0.25">
      <c r="A38" s="14"/>
      <c r="B38" s="15"/>
      <c r="C38" s="11"/>
      <c r="D38" s="7" t="s">
        <v>28</v>
      </c>
      <c r="E38" s="42" t="s">
        <v>58</v>
      </c>
      <c r="F38" s="43">
        <v>150</v>
      </c>
      <c r="G38" s="43">
        <v>3.8</v>
      </c>
      <c r="H38" s="43">
        <v>4.5999999999999996</v>
      </c>
      <c r="I38" s="43">
        <v>24.1</v>
      </c>
      <c r="J38" s="43">
        <v>168</v>
      </c>
      <c r="K38" s="44">
        <v>302</v>
      </c>
      <c r="L38" s="43">
        <v>20</v>
      </c>
    </row>
    <row r="39" spans="1:12" ht="15" x14ac:dyDescent="0.25">
      <c r="A39" s="14"/>
      <c r="B39" s="15"/>
      <c r="C39" s="11"/>
      <c r="D39" s="7" t="s">
        <v>29</v>
      </c>
      <c r="E39" s="42" t="s">
        <v>59</v>
      </c>
      <c r="F39" s="43">
        <v>180</v>
      </c>
      <c r="G39" s="43">
        <v>0.3</v>
      </c>
      <c r="H39" s="43">
        <v>0</v>
      </c>
      <c r="I39" s="43">
        <v>26.2</v>
      </c>
      <c r="J39" s="43">
        <v>106</v>
      </c>
      <c r="K39" s="44" t="s">
        <v>42</v>
      </c>
      <c r="L39" s="43">
        <v>10</v>
      </c>
    </row>
    <row r="40" spans="1:12" ht="15" x14ac:dyDescent="0.25">
      <c r="A40" s="14"/>
      <c r="B40" s="15"/>
      <c r="C40" s="11"/>
      <c r="D40" s="7" t="s">
        <v>30</v>
      </c>
      <c r="E40" s="42" t="s">
        <v>45</v>
      </c>
      <c r="F40" s="43">
        <v>30</v>
      </c>
      <c r="G40" s="43">
        <v>2.4300000000000002</v>
      </c>
      <c r="H40" s="43">
        <v>0.3</v>
      </c>
      <c r="I40" s="43">
        <v>14.64</v>
      </c>
      <c r="J40" s="43">
        <v>73</v>
      </c>
      <c r="K40" s="44" t="s">
        <v>42</v>
      </c>
      <c r="L40" s="43">
        <v>3</v>
      </c>
    </row>
    <row r="41" spans="1:12" ht="15" x14ac:dyDescent="0.25">
      <c r="A41" s="14"/>
      <c r="B41" s="15"/>
      <c r="C41" s="11"/>
      <c r="D41" s="7" t="s">
        <v>31</v>
      </c>
      <c r="E41" s="42" t="s">
        <v>50</v>
      </c>
      <c r="F41" s="43">
        <v>20</v>
      </c>
      <c r="G41" s="43">
        <v>1.62</v>
      </c>
      <c r="H41" s="43">
        <v>0.68</v>
      </c>
      <c r="I41" s="43">
        <v>8.44</v>
      </c>
      <c r="J41" s="43">
        <v>44</v>
      </c>
      <c r="K41" s="44" t="s">
        <v>42</v>
      </c>
      <c r="L41" s="43">
        <v>3</v>
      </c>
    </row>
    <row r="42" spans="1:12" ht="15" x14ac:dyDescent="0.2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5" x14ac:dyDescent="0.25">
      <c r="A43" s="14"/>
      <c r="B43" s="15"/>
      <c r="C43" s="11"/>
      <c r="D43" s="6"/>
      <c r="E43" s="42"/>
      <c r="F43" s="43"/>
      <c r="G43" s="43"/>
      <c r="H43" s="43"/>
      <c r="I43" s="43"/>
      <c r="J43" s="43"/>
      <c r="K43" s="44"/>
      <c r="L43" s="43"/>
    </row>
    <row r="44" spans="1:12" ht="15" x14ac:dyDescent="0.25">
      <c r="A44" s="16"/>
      <c r="B44" s="17"/>
      <c r="C44" s="8"/>
      <c r="D44" s="18" t="s">
        <v>32</v>
      </c>
      <c r="E44" s="9"/>
      <c r="F44" s="19">
        <f>SUM(F35:F43)</f>
        <v>745</v>
      </c>
      <c r="G44" s="19">
        <f t="shared" ref="G44" si="10">SUM(G35:G43)</f>
        <v>25.030000000000005</v>
      </c>
      <c r="H44" s="19">
        <f t="shared" ref="H44" si="11">SUM(H35:H43)</f>
        <v>24.24</v>
      </c>
      <c r="I44" s="19">
        <f t="shared" ref="I44" si="12">SUM(I35:I43)</f>
        <v>101.52</v>
      </c>
      <c r="J44" s="19">
        <f t="shared" ref="J44:L44" si="13">SUM(J35:J43)</f>
        <v>727</v>
      </c>
      <c r="K44" s="25"/>
      <c r="L44" s="19">
        <f t="shared" si="13"/>
        <v>97</v>
      </c>
    </row>
    <row r="45" spans="1:12" ht="15.75" customHeight="1" x14ac:dyDescent="0.2">
      <c r="A45" s="33">
        <f>A27</f>
        <v>1</v>
      </c>
      <c r="B45" s="33">
        <f>B27</f>
        <v>2</v>
      </c>
      <c r="C45" s="57" t="s">
        <v>4</v>
      </c>
      <c r="D45" s="58"/>
      <c r="E45" s="31"/>
      <c r="F45" s="32">
        <f>F34+F44</f>
        <v>1260</v>
      </c>
      <c r="G45" s="32">
        <f t="shared" ref="G45" si="14">G34+G44</f>
        <v>44.230000000000004</v>
      </c>
      <c r="H45" s="32">
        <f t="shared" ref="H45" si="15">H34+H44</f>
        <v>41.760000000000005</v>
      </c>
      <c r="I45" s="32">
        <f t="shared" ref="I45" si="16">I34+I44</f>
        <v>183.32</v>
      </c>
      <c r="J45" s="32">
        <f t="shared" ref="J45:L45" si="17">J34+J44</f>
        <v>1307</v>
      </c>
      <c r="K45" s="32"/>
      <c r="L45" s="32">
        <f t="shared" si="17"/>
        <v>194</v>
      </c>
    </row>
    <row r="46" spans="1:12" ht="15" x14ac:dyDescent="0.25">
      <c r="A46" s="20">
        <v>1</v>
      </c>
      <c r="B46" s="21">
        <v>3</v>
      </c>
      <c r="C46" s="22" t="s">
        <v>20</v>
      </c>
      <c r="D46" s="5" t="s">
        <v>25</v>
      </c>
      <c r="E46" s="39" t="s">
        <v>60</v>
      </c>
      <c r="F46" s="40">
        <v>60</v>
      </c>
      <c r="G46" s="40">
        <v>0.84</v>
      </c>
      <c r="H46" s="40">
        <v>3.06</v>
      </c>
      <c r="I46" s="40">
        <v>5.34</v>
      </c>
      <c r="J46" s="40">
        <v>52</v>
      </c>
      <c r="K46" s="41">
        <v>43</v>
      </c>
      <c r="L46" s="40">
        <v>15</v>
      </c>
    </row>
    <row r="47" spans="1:12" ht="15" x14ac:dyDescent="0.25">
      <c r="A47" s="23"/>
      <c r="B47" s="15"/>
      <c r="C47" s="11"/>
      <c r="D47" s="6" t="s">
        <v>21</v>
      </c>
      <c r="E47" s="42" t="s">
        <v>61</v>
      </c>
      <c r="F47" s="43">
        <v>100</v>
      </c>
      <c r="G47" s="43">
        <v>11.25</v>
      </c>
      <c r="H47" s="43">
        <v>10.199999999999999</v>
      </c>
      <c r="I47" s="43">
        <v>7.2</v>
      </c>
      <c r="J47" s="43">
        <v>177</v>
      </c>
      <c r="K47" s="44" t="s">
        <v>42</v>
      </c>
      <c r="L47" s="43">
        <v>49</v>
      </c>
    </row>
    <row r="48" spans="1:12" ht="15" x14ac:dyDescent="0.25">
      <c r="A48" s="23"/>
      <c r="B48" s="15"/>
      <c r="C48" s="11"/>
      <c r="D48" s="6" t="s">
        <v>21</v>
      </c>
      <c r="E48" s="42" t="s">
        <v>62</v>
      </c>
      <c r="F48" s="43">
        <v>150</v>
      </c>
      <c r="G48" s="43">
        <v>5.25</v>
      </c>
      <c r="H48" s="43">
        <v>6.15</v>
      </c>
      <c r="I48" s="43">
        <v>35.299999999999997</v>
      </c>
      <c r="J48" s="43">
        <v>221</v>
      </c>
      <c r="K48" s="44">
        <v>516</v>
      </c>
      <c r="L48" s="43">
        <v>20</v>
      </c>
    </row>
    <row r="49" spans="1:12" ht="15" x14ac:dyDescent="0.25">
      <c r="A49" s="23"/>
      <c r="B49" s="15"/>
      <c r="C49" s="11"/>
      <c r="D49" s="7" t="s">
        <v>22</v>
      </c>
      <c r="E49" s="42" t="s">
        <v>44</v>
      </c>
      <c r="F49" s="43">
        <v>180</v>
      </c>
      <c r="G49" s="43">
        <v>0.2</v>
      </c>
      <c r="H49" s="43">
        <v>0.05</v>
      </c>
      <c r="I49" s="43">
        <v>11.1</v>
      </c>
      <c r="J49" s="43">
        <v>53</v>
      </c>
      <c r="K49" s="44">
        <v>685</v>
      </c>
      <c r="L49" s="43">
        <v>10</v>
      </c>
    </row>
    <row r="50" spans="1:12" ht="15" x14ac:dyDescent="0.25">
      <c r="A50" s="23"/>
      <c r="B50" s="15"/>
      <c r="C50" s="11"/>
      <c r="D50" s="7" t="s">
        <v>23</v>
      </c>
      <c r="E50" s="42" t="s">
        <v>45</v>
      </c>
      <c r="F50" s="43">
        <v>20</v>
      </c>
      <c r="G50" s="43">
        <v>1.62</v>
      </c>
      <c r="H50" s="43">
        <v>0.2</v>
      </c>
      <c r="I50" s="43">
        <v>9.76</v>
      </c>
      <c r="J50" s="43">
        <v>49</v>
      </c>
      <c r="K50" s="44" t="s">
        <v>42</v>
      </c>
      <c r="L50" s="43">
        <v>3</v>
      </c>
    </row>
    <row r="51" spans="1:12" ht="15" x14ac:dyDescent="0.25">
      <c r="A51" s="23"/>
      <c r="B51" s="15"/>
      <c r="C51" s="11"/>
      <c r="D51" s="7"/>
      <c r="E51" s="42"/>
      <c r="F51" s="43"/>
      <c r="G51" s="43"/>
      <c r="H51" s="43"/>
      <c r="I51" s="43"/>
      <c r="J51" s="43"/>
      <c r="K51" s="44"/>
      <c r="L51" s="43"/>
    </row>
    <row r="52" spans="1:12" ht="15" x14ac:dyDescent="0.25">
      <c r="A52" s="23"/>
      <c r="B52" s="15"/>
      <c r="C52" s="11"/>
      <c r="D52" s="6"/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6"/>
      <c r="E53" s="42"/>
      <c r="F53" s="43"/>
      <c r="G53" s="43"/>
      <c r="H53" s="43"/>
      <c r="I53" s="43"/>
      <c r="J53" s="43"/>
      <c r="K53" s="44"/>
      <c r="L53" s="43"/>
    </row>
    <row r="54" spans="1:12" ht="15.75" thickBot="1" x14ac:dyDescent="0.3">
      <c r="A54" s="24"/>
      <c r="B54" s="17"/>
      <c r="C54" s="8"/>
      <c r="D54" s="18" t="s">
        <v>32</v>
      </c>
      <c r="E54" s="9"/>
      <c r="F54" s="19">
        <f>SUM(F46:F53)</f>
        <v>510</v>
      </c>
      <c r="G54" s="19">
        <f>SUM(G46:G53)</f>
        <v>19.16</v>
      </c>
      <c r="H54" s="19">
        <f>SUM(H46:H53)</f>
        <v>19.66</v>
      </c>
      <c r="I54" s="19">
        <f>SUM(I46:I53)</f>
        <v>68.7</v>
      </c>
      <c r="J54" s="19">
        <f>SUM(J46:J53)</f>
        <v>552</v>
      </c>
      <c r="K54" s="25"/>
      <c r="L54" s="19">
        <f>SUM(L46:L53)</f>
        <v>97</v>
      </c>
    </row>
    <row r="55" spans="1:12" ht="15" x14ac:dyDescent="0.25">
      <c r="A55" s="26">
        <f>A46</f>
        <v>1</v>
      </c>
      <c r="B55" s="13">
        <f>B46</f>
        <v>3</v>
      </c>
      <c r="C55" s="10" t="s">
        <v>24</v>
      </c>
      <c r="D55" s="7" t="s">
        <v>25</v>
      </c>
      <c r="E55" s="39" t="s">
        <v>60</v>
      </c>
      <c r="F55" s="40">
        <v>60</v>
      </c>
      <c r="G55" s="40">
        <v>0.84</v>
      </c>
      <c r="H55" s="40">
        <v>3.06</v>
      </c>
      <c r="I55" s="40">
        <v>5.34</v>
      </c>
      <c r="J55" s="40">
        <v>52</v>
      </c>
      <c r="K55" s="41">
        <v>43</v>
      </c>
      <c r="L55" s="43">
        <v>10</v>
      </c>
    </row>
    <row r="56" spans="1:12" ht="15" x14ac:dyDescent="0.25">
      <c r="A56" s="23"/>
      <c r="B56" s="15"/>
      <c r="C56" s="11"/>
      <c r="D56" s="7" t="s">
        <v>26</v>
      </c>
      <c r="E56" s="42" t="s">
        <v>63</v>
      </c>
      <c r="F56" s="43">
        <v>205</v>
      </c>
      <c r="G56" s="43">
        <v>1.47</v>
      </c>
      <c r="H56" s="43">
        <v>4.83</v>
      </c>
      <c r="I56" s="43">
        <v>14.3</v>
      </c>
      <c r="J56" s="43">
        <v>116</v>
      </c>
      <c r="K56" s="44">
        <v>132</v>
      </c>
      <c r="L56" s="43">
        <v>10</v>
      </c>
    </row>
    <row r="57" spans="1:12" ht="15" x14ac:dyDescent="0.25">
      <c r="A57" s="23"/>
      <c r="B57" s="15"/>
      <c r="C57" s="11"/>
      <c r="D57" s="7" t="s">
        <v>27</v>
      </c>
      <c r="E57" s="42" t="s">
        <v>64</v>
      </c>
      <c r="F57" s="43">
        <v>100</v>
      </c>
      <c r="G57" s="43">
        <v>13.92</v>
      </c>
      <c r="H57" s="43">
        <v>13.88</v>
      </c>
      <c r="I57" s="43">
        <v>21.74</v>
      </c>
      <c r="J57" s="43">
        <v>244</v>
      </c>
      <c r="K57" s="44" t="s">
        <v>42</v>
      </c>
      <c r="L57" s="43">
        <v>41</v>
      </c>
    </row>
    <row r="58" spans="1:12" ht="15" x14ac:dyDescent="0.25">
      <c r="A58" s="23"/>
      <c r="B58" s="15"/>
      <c r="C58" s="11"/>
      <c r="D58" s="7" t="s">
        <v>28</v>
      </c>
      <c r="E58" s="42" t="s">
        <v>65</v>
      </c>
      <c r="F58" s="43">
        <v>150</v>
      </c>
      <c r="G58" s="43">
        <v>3.09</v>
      </c>
      <c r="H58" s="43">
        <v>4.49</v>
      </c>
      <c r="I58" s="43">
        <v>24.36</v>
      </c>
      <c r="J58" s="43">
        <v>143</v>
      </c>
      <c r="K58" s="44">
        <v>510</v>
      </c>
      <c r="L58" s="43">
        <v>20</v>
      </c>
    </row>
    <row r="59" spans="1:12" ht="15" x14ac:dyDescent="0.25">
      <c r="A59" s="23"/>
      <c r="B59" s="15"/>
      <c r="C59" s="11"/>
      <c r="D59" s="7" t="s">
        <v>29</v>
      </c>
      <c r="E59" s="42" t="s">
        <v>66</v>
      </c>
      <c r="F59" s="43">
        <v>180</v>
      </c>
      <c r="G59" s="43">
        <v>0.43</v>
      </c>
      <c r="H59" s="43">
        <v>0</v>
      </c>
      <c r="I59" s="43">
        <v>24.6</v>
      </c>
      <c r="J59" s="43">
        <v>104</v>
      </c>
      <c r="K59" s="44">
        <v>638</v>
      </c>
      <c r="L59" s="43">
        <v>10</v>
      </c>
    </row>
    <row r="60" spans="1:12" ht="15" x14ac:dyDescent="0.25">
      <c r="A60" s="23"/>
      <c r="B60" s="15"/>
      <c r="C60" s="11"/>
      <c r="D60" s="7" t="s">
        <v>30</v>
      </c>
      <c r="E60" s="42" t="s">
        <v>45</v>
      </c>
      <c r="F60" s="43">
        <v>30</v>
      </c>
      <c r="G60" s="43">
        <v>2.4300000000000002</v>
      </c>
      <c r="H60" s="43">
        <v>0.3</v>
      </c>
      <c r="I60" s="43">
        <v>14.64</v>
      </c>
      <c r="J60" s="43">
        <v>73</v>
      </c>
      <c r="K60" s="44" t="s">
        <v>42</v>
      </c>
      <c r="L60" s="43">
        <v>3</v>
      </c>
    </row>
    <row r="61" spans="1:12" ht="15" x14ac:dyDescent="0.25">
      <c r="A61" s="23"/>
      <c r="B61" s="15"/>
      <c r="C61" s="11"/>
      <c r="D61" s="7" t="s">
        <v>31</v>
      </c>
      <c r="E61" s="42" t="s">
        <v>50</v>
      </c>
      <c r="F61" s="43">
        <v>20</v>
      </c>
      <c r="G61" s="43">
        <v>1.62</v>
      </c>
      <c r="H61" s="43">
        <v>0.68</v>
      </c>
      <c r="I61" s="43">
        <v>8.44</v>
      </c>
      <c r="J61" s="43">
        <v>44</v>
      </c>
      <c r="K61" s="44" t="s">
        <v>42</v>
      </c>
      <c r="L61" s="43">
        <v>3</v>
      </c>
    </row>
    <row r="62" spans="1:12" ht="15" x14ac:dyDescent="0.25">
      <c r="A62" s="23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43"/>
    </row>
    <row r="63" spans="1:12" ht="15" x14ac:dyDescent="0.25">
      <c r="A63" s="23"/>
      <c r="B63" s="15"/>
      <c r="C63" s="11"/>
      <c r="D63" s="6"/>
      <c r="E63" s="42"/>
      <c r="F63" s="43"/>
      <c r="G63" s="43"/>
      <c r="H63" s="43"/>
      <c r="I63" s="43"/>
      <c r="J63" s="43"/>
      <c r="K63" s="44"/>
      <c r="L63" s="43"/>
    </row>
    <row r="64" spans="1:12" ht="15" x14ac:dyDescent="0.25">
      <c r="A64" s="24"/>
      <c r="B64" s="17"/>
      <c r="C64" s="8"/>
      <c r="D64" s="18" t="s">
        <v>32</v>
      </c>
      <c r="E64" s="9"/>
      <c r="F64" s="19">
        <f>SUM(F55:F63)</f>
        <v>745</v>
      </c>
      <c r="G64" s="19">
        <f t="shared" ref="G64" si="18">SUM(G55:G63)</f>
        <v>23.8</v>
      </c>
      <c r="H64" s="19">
        <f t="shared" ref="H64" si="19">SUM(H55:H63)</f>
        <v>27.240000000000006</v>
      </c>
      <c r="I64" s="19">
        <f t="shared" ref="I64" si="20">SUM(I55:I63)</f>
        <v>113.42</v>
      </c>
      <c r="J64" s="19">
        <f t="shared" ref="J64:L64" si="21">SUM(J55:J63)</f>
        <v>776</v>
      </c>
      <c r="K64" s="25"/>
      <c r="L64" s="19">
        <f t="shared" si="21"/>
        <v>97</v>
      </c>
    </row>
    <row r="65" spans="1:12" ht="15.75" customHeight="1" x14ac:dyDescent="0.2">
      <c r="A65" s="29">
        <f>A46</f>
        <v>1</v>
      </c>
      <c r="B65" s="30">
        <f>B46</f>
        <v>3</v>
      </c>
      <c r="C65" s="57" t="s">
        <v>4</v>
      </c>
      <c r="D65" s="58"/>
      <c r="E65" s="31"/>
      <c r="F65" s="32">
        <f>F54+F64</f>
        <v>1255</v>
      </c>
      <c r="G65" s="32">
        <f t="shared" ref="G65" si="22">G54+G64</f>
        <v>42.96</v>
      </c>
      <c r="H65" s="32">
        <f t="shared" ref="H65" si="23">H54+H64</f>
        <v>46.900000000000006</v>
      </c>
      <c r="I65" s="32">
        <f t="shared" ref="I65" si="24">I54+I64</f>
        <v>182.12</v>
      </c>
      <c r="J65" s="32">
        <f t="shared" ref="J65:L65" si="25">J54+J64</f>
        <v>1328</v>
      </c>
      <c r="K65" s="32"/>
      <c r="L65" s="32">
        <f t="shared" si="25"/>
        <v>194</v>
      </c>
    </row>
    <row r="66" spans="1:12" ht="15" x14ac:dyDescent="0.25">
      <c r="A66" s="20">
        <v>1</v>
      </c>
      <c r="B66" s="21">
        <v>4</v>
      </c>
      <c r="C66" s="22" t="s">
        <v>20</v>
      </c>
      <c r="D66" s="5" t="s">
        <v>21</v>
      </c>
      <c r="E66" s="39" t="s">
        <v>67</v>
      </c>
      <c r="F66" s="40">
        <v>205</v>
      </c>
      <c r="G66" s="40">
        <v>8.26</v>
      </c>
      <c r="H66" s="40">
        <v>5.2</v>
      </c>
      <c r="I66" s="40">
        <v>23.93</v>
      </c>
      <c r="J66" s="40">
        <v>219</v>
      </c>
      <c r="K66" s="41">
        <v>173</v>
      </c>
      <c r="L66" s="40">
        <v>42</v>
      </c>
    </row>
    <row r="67" spans="1:12" ht="15" x14ac:dyDescent="0.25">
      <c r="A67" s="23"/>
      <c r="B67" s="15"/>
      <c r="C67" s="11"/>
      <c r="D67" s="6"/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7" t="s">
        <v>22</v>
      </c>
      <c r="E68" s="42" t="s">
        <v>68</v>
      </c>
      <c r="F68" s="43">
        <v>185</v>
      </c>
      <c r="G68" s="43">
        <v>0.19</v>
      </c>
      <c r="H68" s="43">
        <v>0.01</v>
      </c>
      <c r="I68" s="43">
        <v>12.38</v>
      </c>
      <c r="J68" s="43">
        <v>56</v>
      </c>
      <c r="K68" s="44">
        <v>686</v>
      </c>
      <c r="L68" s="43">
        <v>10</v>
      </c>
    </row>
    <row r="69" spans="1:12" ht="15" x14ac:dyDescent="0.25">
      <c r="A69" s="23"/>
      <c r="B69" s="15"/>
      <c r="C69" s="11"/>
      <c r="D69" s="7" t="s">
        <v>23</v>
      </c>
      <c r="E69" s="42" t="s">
        <v>69</v>
      </c>
      <c r="F69" s="43">
        <v>50</v>
      </c>
      <c r="G69" s="43">
        <v>2.77</v>
      </c>
      <c r="H69" s="43">
        <v>7.89</v>
      </c>
      <c r="I69" s="43">
        <v>16.2</v>
      </c>
      <c r="J69" s="43">
        <v>131</v>
      </c>
      <c r="K69" s="44">
        <v>2</v>
      </c>
      <c r="L69" s="43">
        <v>15</v>
      </c>
    </row>
    <row r="70" spans="1:12" ht="15" x14ac:dyDescent="0.25">
      <c r="A70" s="23"/>
      <c r="B70" s="15"/>
      <c r="C70" s="11"/>
      <c r="D70" s="7" t="s">
        <v>23</v>
      </c>
      <c r="E70" s="42" t="s">
        <v>70</v>
      </c>
      <c r="F70" s="43">
        <v>75</v>
      </c>
      <c r="G70" s="43">
        <v>5.43</v>
      </c>
      <c r="H70" s="43">
        <v>5.98</v>
      </c>
      <c r="I70" s="43">
        <v>21.85</v>
      </c>
      <c r="J70" s="43">
        <v>162</v>
      </c>
      <c r="K70" s="44" t="s">
        <v>42</v>
      </c>
      <c r="L70" s="43">
        <v>30</v>
      </c>
    </row>
    <row r="71" spans="1:12" ht="15" x14ac:dyDescent="0.25">
      <c r="A71" s="23"/>
      <c r="B71" s="15"/>
      <c r="C71" s="11"/>
      <c r="D71" s="6"/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6"/>
      <c r="E72" s="42"/>
      <c r="F72" s="43"/>
      <c r="G72" s="43"/>
      <c r="H72" s="43"/>
      <c r="I72" s="43"/>
      <c r="J72" s="43"/>
      <c r="K72" s="44"/>
      <c r="L72" s="43"/>
    </row>
    <row r="73" spans="1:12" ht="15.75" thickBot="1" x14ac:dyDescent="0.3">
      <c r="A73" s="24"/>
      <c r="B73" s="17"/>
      <c r="C73" s="8"/>
      <c r="D73" s="18" t="s">
        <v>32</v>
      </c>
      <c r="E73" s="9"/>
      <c r="F73" s="19">
        <f>SUM(F66:F72)</f>
        <v>515</v>
      </c>
      <c r="G73" s="19">
        <f t="shared" ref="G73" si="26">SUM(G66:G72)</f>
        <v>16.649999999999999</v>
      </c>
      <c r="H73" s="19">
        <f t="shared" ref="H73" si="27">SUM(H66:H72)</f>
        <v>19.079999999999998</v>
      </c>
      <c r="I73" s="19">
        <f t="shared" ref="I73" si="28">SUM(I66:I72)</f>
        <v>74.360000000000014</v>
      </c>
      <c r="J73" s="19">
        <f t="shared" ref="J73:L73" si="29">SUM(J66:J72)</f>
        <v>568</v>
      </c>
      <c r="K73" s="25"/>
      <c r="L73" s="19">
        <f t="shared" si="29"/>
        <v>97</v>
      </c>
    </row>
    <row r="74" spans="1:12" ht="15" x14ac:dyDescent="0.25">
      <c r="A74" s="26">
        <f>A66</f>
        <v>1</v>
      </c>
      <c r="B74" s="13">
        <f>B66</f>
        <v>4</v>
      </c>
      <c r="C74" s="10" t="s">
        <v>24</v>
      </c>
      <c r="D74" s="7" t="s">
        <v>25</v>
      </c>
      <c r="E74" s="39" t="s">
        <v>40</v>
      </c>
      <c r="F74" s="40">
        <v>60</v>
      </c>
      <c r="G74" s="40">
        <v>0.42</v>
      </c>
      <c r="H74" s="40">
        <v>0</v>
      </c>
      <c r="I74" s="40">
        <v>1.08</v>
      </c>
      <c r="J74" s="40">
        <v>6</v>
      </c>
      <c r="K74" s="41"/>
      <c r="L74" s="43">
        <v>10</v>
      </c>
    </row>
    <row r="75" spans="1:12" ht="15" x14ac:dyDescent="0.25">
      <c r="A75" s="23"/>
      <c r="B75" s="15"/>
      <c r="C75" s="11"/>
      <c r="D75" s="7" t="s">
        <v>26</v>
      </c>
      <c r="E75" s="42" t="s">
        <v>71</v>
      </c>
      <c r="F75" s="43">
        <v>205</v>
      </c>
      <c r="G75" s="43">
        <v>2.66</v>
      </c>
      <c r="H75" s="43">
        <v>4.91</v>
      </c>
      <c r="I75" s="43">
        <v>11.28</v>
      </c>
      <c r="J75" s="43">
        <v>92</v>
      </c>
      <c r="K75" s="44">
        <v>110</v>
      </c>
      <c r="L75" s="43">
        <v>10</v>
      </c>
    </row>
    <row r="76" spans="1:12" ht="15" x14ac:dyDescent="0.25">
      <c r="A76" s="23"/>
      <c r="B76" s="15"/>
      <c r="C76" s="11"/>
      <c r="D76" s="7" t="s">
        <v>27</v>
      </c>
      <c r="E76" s="42" t="s">
        <v>72</v>
      </c>
      <c r="F76" s="43">
        <v>100</v>
      </c>
      <c r="G76" s="43">
        <v>12.8</v>
      </c>
      <c r="H76" s="43">
        <v>9.89</v>
      </c>
      <c r="I76" s="43">
        <v>16.059999999999999</v>
      </c>
      <c r="J76" s="43">
        <v>205</v>
      </c>
      <c r="K76" s="44" t="s">
        <v>42</v>
      </c>
      <c r="L76" s="43">
        <v>41</v>
      </c>
    </row>
    <row r="77" spans="1:12" ht="15" x14ac:dyDescent="0.25">
      <c r="A77" s="23"/>
      <c r="B77" s="15"/>
      <c r="C77" s="11"/>
      <c r="D77" s="7" t="s">
        <v>28</v>
      </c>
      <c r="E77" s="42" t="s">
        <v>73</v>
      </c>
      <c r="F77" s="43">
        <v>150</v>
      </c>
      <c r="G77" s="43">
        <v>3.75</v>
      </c>
      <c r="H77" s="43">
        <v>9</v>
      </c>
      <c r="I77" s="43">
        <v>39.4</v>
      </c>
      <c r="J77" s="43">
        <v>244</v>
      </c>
      <c r="K77" s="44">
        <v>512</v>
      </c>
      <c r="L77" s="43">
        <v>20</v>
      </c>
    </row>
    <row r="78" spans="1:12" ht="15" x14ac:dyDescent="0.25">
      <c r="A78" s="23"/>
      <c r="B78" s="15"/>
      <c r="C78" s="11"/>
      <c r="D78" s="7" t="s">
        <v>29</v>
      </c>
      <c r="E78" s="42" t="s">
        <v>74</v>
      </c>
      <c r="F78" s="43">
        <v>180</v>
      </c>
      <c r="G78" s="43">
        <v>0.1</v>
      </c>
      <c r="H78" s="43">
        <v>0</v>
      </c>
      <c r="I78" s="43">
        <v>21.8</v>
      </c>
      <c r="J78" s="43">
        <v>88</v>
      </c>
      <c r="K78" s="44">
        <v>700</v>
      </c>
      <c r="L78" s="43">
        <v>10</v>
      </c>
    </row>
    <row r="79" spans="1:12" ht="15" x14ac:dyDescent="0.25">
      <c r="A79" s="23"/>
      <c r="B79" s="15"/>
      <c r="C79" s="11"/>
      <c r="D79" s="7" t="s">
        <v>30</v>
      </c>
      <c r="E79" s="42" t="s">
        <v>45</v>
      </c>
      <c r="F79" s="43">
        <v>30</v>
      </c>
      <c r="G79" s="43">
        <v>2.4300000000000002</v>
      </c>
      <c r="H79" s="43">
        <v>0.3</v>
      </c>
      <c r="I79" s="43">
        <v>14.64</v>
      </c>
      <c r="J79" s="43">
        <v>73</v>
      </c>
      <c r="K79" s="44" t="s">
        <v>42</v>
      </c>
      <c r="L79" s="43">
        <v>3</v>
      </c>
    </row>
    <row r="80" spans="1:12" ht="15" x14ac:dyDescent="0.25">
      <c r="A80" s="23"/>
      <c r="B80" s="15"/>
      <c r="C80" s="11"/>
      <c r="D80" s="7" t="s">
        <v>31</v>
      </c>
      <c r="E80" s="42" t="s">
        <v>50</v>
      </c>
      <c r="F80" s="43">
        <v>20</v>
      </c>
      <c r="G80" s="43">
        <v>1.62</v>
      </c>
      <c r="H80" s="43">
        <v>0.68</v>
      </c>
      <c r="I80" s="43">
        <v>8.44</v>
      </c>
      <c r="J80" s="43">
        <v>44</v>
      </c>
      <c r="K80" s="44" t="s">
        <v>42</v>
      </c>
      <c r="L80" s="43">
        <v>3</v>
      </c>
    </row>
    <row r="81" spans="1:12" ht="15" x14ac:dyDescent="0.25">
      <c r="A81" s="23"/>
      <c r="B81" s="15"/>
      <c r="C81" s="11"/>
      <c r="D81" s="6"/>
      <c r="E81" s="42"/>
      <c r="F81" s="43"/>
      <c r="G81" s="43"/>
      <c r="H81" s="43"/>
      <c r="I81" s="43"/>
      <c r="J81" s="43"/>
      <c r="K81" s="44"/>
      <c r="L81" s="43"/>
    </row>
    <row r="82" spans="1:12" ht="15" x14ac:dyDescent="0.25">
      <c r="A82" s="23"/>
      <c r="B82" s="15"/>
      <c r="C82" s="11"/>
      <c r="D82" s="6"/>
      <c r="E82" s="42"/>
      <c r="F82" s="43"/>
      <c r="G82" s="43"/>
      <c r="H82" s="43"/>
      <c r="I82" s="43"/>
      <c r="J82" s="43"/>
      <c r="K82" s="44"/>
      <c r="L82" s="43"/>
    </row>
    <row r="83" spans="1:12" ht="15" x14ac:dyDescent="0.25">
      <c r="A83" s="24"/>
      <c r="B83" s="17"/>
      <c r="C83" s="8"/>
      <c r="D83" s="18" t="s">
        <v>32</v>
      </c>
      <c r="E83" s="9"/>
      <c r="F83" s="19">
        <f>SUM(F74:F82)</f>
        <v>745</v>
      </c>
      <c r="G83" s="19">
        <f t="shared" ref="G83" si="30">SUM(G74:G82)</f>
        <v>23.780000000000005</v>
      </c>
      <c r="H83" s="19">
        <f t="shared" ref="H83" si="31">SUM(H74:H82)</f>
        <v>24.78</v>
      </c>
      <c r="I83" s="19">
        <f t="shared" ref="I83" si="32">SUM(I74:I82)</f>
        <v>112.69999999999999</v>
      </c>
      <c r="J83" s="19">
        <f t="shared" ref="J83:L83" si="33">SUM(J74:J82)</f>
        <v>752</v>
      </c>
      <c r="K83" s="25"/>
      <c r="L83" s="19">
        <f t="shared" si="33"/>
        <v>97</v>
      </c>
    </row>
    <row r="84" spans="1:12" ht="15.75" customHeight="1" x14ac:dyDescent="0.2">
      <c r="A84" s="29">
        <f>A66</f>
        <v>1</v>
      </c>
      <c r="B84" s="30">
        <f>B66</f>
        <v>4</v>
      </c>
      <c r="C84" s="57" t="s">
        <v>4</v>
      </c>
      <c r="D84" s="58"/>
      <c r="E84" s="31"/>
      <c r="F84" s="32">
        <f>F73+F83</f>
        <v>1260</v>
      </c>
      <c r="G84" s="32">
        <f t="shared" ref="G84" si="34">G73+G83</f>
        <v>40.430000000000007</v>
      </c>
      <c r="H84" s="32">
        <f t="shared" ref="H84" si="35">H73+H83</f>
        <v>43.86</v>
      </c>
      <c r="I84" s="32">
        <f t="shared" ref="I84" si="36">I73+I83</f>
        <v>187.06</v>
      </c>
      <c r="J84" s="32">
        <f t="shared" ref="J84:L84" si="37">J73+J83</f>
        <v>1320</v>
      </c>
      <c r="K84" s="32"/>
      <c r="L84" s="32">
        <f t="shared" si="37"/>
        <v>194</v>
      </c>
    </row>
    <row r="85" spans="1:12" ht="15" x14ac:dyDescent="0.25">
      <c r="A85" s="20">
        <v>1</v>
      </c>
      <c r="B85" s="21">
        <v>5</v>
      </c>
      <c r="C85" s="22" t="s">
        <v>20</v>
      </c>
      <c r="D85" s="5" t="s">
        <v>25</v>
      </c>
      <c r="E85" s="39" t="s">
        <v>75</v>
      </c>
      <c r="F85" s="40">
        <v>60</v>
      </c>
      <c r="G85" s="40">
        <v>0.48</v>
      </c>
      <c r="H85" s="40">
        <v>0.06</v>
      </c>
      <c r="I85" s="40">
        <v>0.48</v>
      </c>
      <c r="J85" s="40">
        <v>6</v>
      </c>
      <c r="K85" s="41"/>
      <c r="L85" s="40">
        <v>15</v>
      </c>
    </row>
    <row r="86" spans="1:12" ht="15" x14ac:dyDescent="0.25">
      <c r="A86" s="23"/>
      <c r="B86" s="15"/>
      <c r="C86" s="11"/>
      <c r="D86" s="6" t="s">
        <v>21</v>
      </c>
      <c r="E86" s="42" t="s">
        <v>47</v>
      </c>
      <c r="F86" s="43">
        <v>100</v>
      </c>
      <c r="G86" s="43">
        <v>11.71</v>
      </c>
      <c r="H86" s="43">
        <v>11.71</v>
      </c>
      <c r="I86" s="43">
        <v>23.31</v>
      </c>
      <c r="J86" s="43">
        <v>255</v>
      </c>
      <c r="K86" s="44" t="s">
        <v>42</v>
      </c>
      <c r="L86" s="43">
        <v>49</v>
      </c>
    </row>
    <row r="87" spans="1:12" ht="15" x14ac:dyDescent="0.25">
      <c r="A87" s="23"/>
      <c r="B87" s="15"/>
      <c r="C87" s="11"/>
      <c r="D87" s="6" t="s">
        <v>21</v>
      </c>
      <c r="E87" s="42" t="s">
        <v>48</v>
      </c>
      <c r="F87" s="43">
        <v>150</v>
      </c>
      <c r="G87" s="43">
        <v>4.8</v>
      </c>
      <c r="H87" s="43">
        <v>7.05</v>
      </c>
      <c r="I87" s="43">
        <v>25.65</v>
      </c>
      <c r="J87" s="43">
        <v>180</v>
      </c>
      <c r="K87" s="44">
        <v>510</v>
      </c>
      <c r="L87" s="43">
        <v>20</v>
      </c>
    </row>
    <row r="88" spans="1:12" ht="15" x14ac:dyDescent="0.25">
      <c r="A88" s="23"/>
      <c r="B88" s="15"/>
      <c r="C88" s="11"/>
      <c r="D88" s="7" t="s">
        <v>29</v>
      </c>
      <c r="E88" s="42" t="s">
        <v>76</v>
      </c>
      <c r="F88" s="43">
        <v>180</v>
      </c>
      <c r="G88" s="43">
        <v>0.4</v>
      </c>
      <c r="H88" s="43">
        <v>0</v>
      </c>
      <c r="I88" s="43">
        <v>24.1</v>
      </c>
      <c r="J88" s="43">
        <v>45</v>
      </c>
      <c r="K88" s="44" t="s">
        <v>42</v>
      </c>
      <c r="L88" s="43">
        <v>10</v>
      </c>
    </row>
    <row r="89" spans="1:12" ht="15" x14ac:dyDescent="0.25">
      <c r="A89" s="23"/>
      <c r="B89" s="15"/>
      <c r="C89" s="11"/>
      <c r="D89" s="7" t="s">
        <v>23</v>
      </c>
      <c r="E89" s="42" t="s">
        <v>45</v>
      </c>
      <c r="F89" s="43">
        <v>20</v>
      </c>
      <c r="G89" s="43">
        <v>1.62</v>
      </c>
      <c r="H89" s="43">
        <v>0.2</v>
      </c>
      <c r="I89" s="43">
        <v>9.76</v>
      </c>
      <c r="J89" s="43">
        <v>49</v>
      </c>
      <c r="K89" s="44" t="s">
        <v>42</v>
      </c>
      <c r="L89" s="43">
        <v>3</v>
      </c>
    </row>
    <row r="90" spans="1:12" ht="15" x14ac:dyDescent="0.25">
      <c r="A90" s="23"/>
      <c r="B90" s="15"/>
      <c r="C90" s="11"/>
      <c r="D90" s="7"/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6"/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6"/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4"/>
      <c r="B93" s="17"/>
      <c r="C93" s="8"/>
      <c r="D93" s="18" t="s">
        <v>32</v>
      </c>
      <c r="E93" s="9"/>
      <c r="F93" s="19">
        <f>SUM(F85:F92)</f>
        <v>510</v>
      </c>
      <c r="G93" s="19">
        <f t="shared" ref="G93" si="38">SUM(G85:G92)</f>
        <v>19.010000000000002</v>
      </c>
      <c r="H93" s="19">
        <f t="shared" ref="H93" si="39">SUM(H85:H92)</f>
        <v>19.02</v>
      </c>
      <c r="I93" s="19">
        <f t="shared" ref="I93" si="40">SUM(I85:I92)</f>
        <v>83.3</v>
      </c>
      <c r="J93" s="19">
        <f t="shared" ref="J93:L93" si="41">SUM(J85:J92)</f>
        <v>535</v>
      </c>
      <c r="K93" s="25"/>
      <c r="L93" s="19">
        <f t="shared" si="41"/>
        <v>97</v>
      </c>
    </row>
    <row r="94" spans="1:12" ht="15" x14ac:dyDescent="0.25">
      <c r="A94" s="26">
        <f>A85</f>
        <v>1</v>
      </c>
      <c r="B94" s="13">
        <f>B85</f>
        <v>5</v>
      </c>
      <c r="C94" s="10" t="s">
        <v>24</v>
      </c>
      <c r="D94" s="7" t="s">
        <v>25</v>
      </c>
      <c r="E94" s="42" t="s">
        <v>77</v>
      </c>
      <c r="F94" s="43">
        <v>60</v>
      </c>
      <c r="G94" s="43">
        <v>1.44</v>
      </c>
      <c r="H94" s="43">
        <v>4.5599999999999996</v>
      </c>
      <c r="I94" s="43">
        <v>7.8</v>
      </c>
      <c r="J94" s="43">
        <v>79</v>
      </c>
      <c r="K94" s="44">
        <v>78</v>
      </c>
      <c r="L94" s="43">
        <v>10</v>
      </c>
    </row>
    <row r="95" spans="1:12" ht="15" x14ac:dyDescent="0.25">
      <c r="A95" s="23"/>
      <c r="B95" s="15"/>
      <c r="C95" s="11"/>
      <c r="D95" s="7" t="s">
        <v>26</v>
      </c>
      <c r="E95" s="42" t="s">
        <v>78</v>
      </c>
      <c r="F95" s="43">
        <v>200</v>
      </c>
      <c r="G95" s="43">
        <v>2.52</v>
      </c>
      <c r="H95" s="43">
        <v>5.5</v>
      </c>
      <c r="I95" s="43">
        <v>16.84</v>
      </c>
      <c r="J95" s="43">
        <v>106</v>
      </c>
      <c r="K95" s="44">
        <v>140</v>
      </c>
      <c r="L95" s="43">
        <v>10</v>
      </c>
    </row>
    <row r="96" spans="1:12" ht="15" x14ac:dyDescent="0.25">
      <c r="A96" s="23"/>
      <c r="B96" s="15"/>
      <c r="C96" s="11"/>
      <c r="D96" s="7" t="s">
        <v>27</v>
      </c>
      <c r="E96" s="42" t="s">
        <v>79</v>
      </c>
      <c r="F96" s="43">
        <v>100</v>
      </c>
      <c r="G96" s="43">
        <v>12.61</v>
      </c>
      <c r="H96" s="43">
        <v>9.8000000000000007</v>
      </c>
      <c r="I96" s="43">
        <v>18.3</v>
      </c>
      <c r="J96" s="43">
        <v>227</v>
      </c>
      <c r="K96" s="44" t="s">
        <v>42</v>
      </c>
      <c r="L96" s="43">
        <v>41</v>
      </c>
    </row>
    <row r="97" spans="1:12" ht="15" x14ac:dyDescent="0.25">
      <c r="A97" s="23"/>
      <c r="B97" s="15"/>
      <c r="C97" s="11"/>
      <c r="D97" s="7" t="s">
        <v>28</v>
      </c>
      <c r="E97" s="42" t="s">
        <v>43</v>
      </c>
      <c r="F97" s="43">
        <v>150</v>
      </c>
      <c r="G97" s="43">
        <v>3.15</v>
      </c>
      <c r="H97" s="43">
        <v>6.75</v>
      </c>
      <c r="I97" s="43">
        <v>21.9</v>
      </c>
      <c r="J97" s="43">
        <v>164</v>
      </c>
      <c r="K97" s="44">
        <v>520</v>
      </c>
      <c r="L97" s="43">
        <v>20</v>
      </c>
    </row>
    <row r="98" spans="1:12" ht="15" x14ac:dyDescent="0.25">
      <c r="A98" s="23"/>
      <c r="B98" s="15"/>
      <c r="C98" s="11"/>
      <c r="D98" s="7" t="s">
        <v>29</v>
      </c>
      <c r="E98" s="42" t="s">
        <v>76</v>
      </c>
      <c r="F98" s="43">
        <v>180</v>
      </c>
      <c r="G98" s="43">
        <v>0.4</v>
      </c>
      <c r="H98" s="43">
        <v>0</v>
      </c>
      <c r="I98" s="43">
        <v>24.1</v>
      </c>
      <c r="J98" s="43">
        <v>45</v>
      </c>
      <c r="K98" s="44" t="s">
        <v>42</v>
      </c>
      <c r="L98" s="43">
        <v>10</v>
      </c>
    </row>
    <row r="99" spans="1:12" ht="15" x14ac:dyDescent="0.25">
      <c r="A99" s="23"/>
      <c r="B99" s="15"/>
      <c r="C99" s="11"/>
      <c r="D99" s="7" t="s">
        <v>30</v>
      </c>
      <c r="E99" s="42" t="s">
        <v>45</v>
      </c>
      <c r="F99" s="43">
        <v>30</v>
      </c>
      <c r="G99" s="43">
        <v>2.4300000000000002</v>
      </c>
      <c r="H99" s="43">
        <v>0.3</v>
      </c>
      <c r="I99" s="43">
        <v>14.64</v>
      </c>
      <c r="J99" s="43">
        <v>73</v>
      </c>
      <c r="K99" s="44" t="s">
        <v>42</v>
      </c>
      <c r="L99" s="43">
        <v>3</v>
      </c>
    </row>
    <row r="100" spans="1:12" ht="15" x14ac:dyDescent="0.25">
      <c r="A100" s="23"/>
      <c r="B100" s="15"/>
      <c r="C100" s="11"/>
      <c r="D100" s="7" t="s">
        <v>31</v>
      </c>
      <c r="E100" s="42" t="s">
        <v>50</v>
      </c>
      <c r="F100" s="43">
        <v>20</v>
      </c>
      <c r="G100" s="43">
        <v>1.62</v>
      </c>
      <c r="H100" s="43">
        <v>0.68</v>
      </c>
      <c r="I100" s="43">
        <v>8.44</v>
      </c>
      <c r="J100" s="43">
        <v>44</v>
      </c>
      <c r="K100" s="44" t="s">
        <v>42</v>
      </c>
      <c r="L100" s="43">
        <v>3</v>
      </c>
    </row>
    <row r="101" spans="1:12" ht="15" x14ac:dyDescent="0.25">
      <c r="A101" s="23"/>
      <c r="B101" s="15"/>
      <c r="C101" s="11"/>
      <c r="D101" s="6"/>
      <c r="E101" s="42"/>
      <c r="F101" s="43"/>
      <c r="G101" s="43"/>
      <c r="H101" s="43"/>
      <c r="I101" s="43"/>
      <c r="J101" s="43"/>
      <c r="K101" s="44"/>
      <c r="L101" s="43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4"/>
      <c r="B103" s="17"/>
      <c r="C103" s="8"/>
      <c r="D103" s="18" t="s">
        <v>32</v>
      </c>
      <c r="E103" s="9"/>
      <c r="F103" s="19">
        <f>SUM(F94:F102)</f>
        <v>740</v>
      </c>
      <c r="G103" s="19">
        <f t="shared" ref="G103" si="42">SUM(G94:G102)</f>
        <v>24.169999999999998</v>
      </c>
      <c r="H103" s="19">
        <f t="shared" ref="H103" si="43">SUM(H94:H102)</f>
        <v>27.59</v>
      </c>
      <c r="I103" s="19">
        <f t="shared" ref="I103" si="44">SUM(I94:I102)</f>
        <v>112.02</v>
      </c>
      <c r="J103" s="19">
        <f t="shared" ref="J103:L103" si="45">SUM(J94:J102)</f>
        <v>738</v>
      </c>
      <c r="K103" s="25"/>
      <c r="L103" s="19">
        <f t="shared" si="45"/>
        <v>97</v>
      </c>
    </row>
    <row r="104" spans="1:12" ht="15.75" customHeight="1" x14ac:dyDescent="0.2">
      <c r="A104" s="29">
        <f>A85</f>
        <v>1</v>
      </c>
      <c r="B104" s="30">
        <f>B85</f>
        <v>5</v>
      </c>
      <c r="C104" s="57" t="s">
        <v>4</v>
      </c>
      <c r="D104" s="58"/>
      <c r="E104" s="31"/>
      <c r="F104" s="32">
        <f>F93+F103</f>
        <v>1250</v>
      </c>
      <c r="G104" s="32">
        <f t="shared" ref="G104" si="46">G93+G103</f>
        <v>43.18</v>
      </c>
      <c r="H104" s="32">
        <f t="shared" ref="H104" si="47">H93+H103</f>
        <v>46.61</v>
      </c>
      <c r="I104" s="32">
        <f t="shared" ref="I104" si="48">I93+I103</f>
        <v>195.32</v>
      </c>
      <c r="J104" s="32">
        <f t="shared" ref="J104:L104" si="49">J93+J103</f>
        <v>1273</v>
      </c>
      <c r="K104" s="32"/>
      <c r="L104" s="32">
        <f t="shared" si="49"/>
        <v>194</v>
      </c>
    </row>
    <row r="105" spans="1:12" ht="15" x14ac:dyDescent="0.25">
      <c r="A105" s="20">
        <v>2</v>
      </c>
      <c r="B105" s="21">
        <v>1</v>
      </c>
      <c r="C105" s="22" t="s">
        <v>20</v>
      </c>
      <c r="D105" s="5" t="s">
        <v>25</v>
      </c>
      <c r="E105" s="39" t="s">
        <v>80</v>
      </c>
      <c r="F105" s="40">
        <v>60</v>
      </c>
      <c r="G105" s="40">
        <v>0.72</v>
      </c>
      <c r="H105" s="40">
        <v>1.98</v>
      </c>
      <c r="I105" s="40">
        <v>7.02</v>
      </c>
      <c r="J105" s="40">
        <v>49</v>
      </c>
      <c r="K105" s="41">
        <v>43</v>
      </c>
      <c r="L105" s="40">
        <v>20</v>
      </c>
    </row>
    <row r="106" spans="1:12" ht="15" x14ac:dyDescent="0.25">
      <c r="A106" s="23"/>
      <c r="B106" s="15"/>
      <c r="C106" s="11"/>
      <c r="D106" s="6" t="s">
        <v>21</v>
      </c>
      <c r="E106" s="42" t="s">
        <v>81</v>
      </c>
      <c r="F106" s="43">
        <v>250</v>
      </c>
      <c r="G106" s="43">
        <v>16.399999999999999</v>
      </c>
      <c r="H106" s="43">
        <v>16.38</v>
      </c>
      <c r="I106" s="43">
        <v>47.95</v>
      </c>
      <c r="J106" s="43">
        <v>428</v>
      </c>
      <c r="K106" s="44">
        <v>291</v>
      </c>
      <c r="L106" s="43">
        <v>64</v>
      </c>
    </row>
    <row r="107" spans="1:12" ht="15" x14ac:dyDescent="0.25">
      <c r="A107" s="23"/>
      <c r="B107" s="15"/>
      <c r="C107" s="11"/>
      <c r="D107" s="7" t="s">
        <v>22</v>
      </c>
      <c r="E107" s="42" t="s">
        <v>44</v>
      </c>
      <c r="F107" s="43">
        <v>180</v>
      </c>
      <c r="G107" s="43">
        <v>0.2</v>
      </c>
      <c r="H107" s="43">
        <v>0.05</v>
      </c>
      <c r="I107" s="43">
        <v>11.1</v>
      </c>
      <c r="J107" s="43">
        <v>53</v>
      </c>
      <c r="K107" s="44">
        <v>685</v>
      </c>
      <c r="L107" s="43">
        <v>10</v>
      </c>
    </row>
    <row r="108" spans="1:12" ht="15" x14ac:dyDescent="0.25">
      <c r="A108" s="23"/>
      <c r="B108" s="15"/>
      <c r="C108" s="11"/>
      <c r="D108" s="7" t="s">
        <v>23</v>
      </c>
      <c r="E108" s="42" t="s">
        <v>45</v>
      </c>
      <c r="F108" s="43">
        <v>20</v>
      </c>
      <c r="G108" s="43">
        <v>1.62</v>
      </c>
      <c r="H108" s="43">
        <v>0.2</v>
      </c>
      <c r="I108" s="43">
        <v>9.76</v>
      </c>
      <c r="J108" s="43">
        <v>49</v>
      </c>
      <c r="K108" s="44" t="s">
        <v>42</v>
      </c>
      <c r="L108" s="43">
        <v>3</v>
      </c>
    </row>
    <row r="109" spans="1:12" ht="15" x14ac:dyDescent="0.25">
      <c r="A109" s="23"/>
      <c r="B109" s="15"/>
      <c r="C109" s="11"/>
      <c r="D109" s="7"/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6"/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6"/>
      <c r="E111" s="42"/>
      <c r="F111" s="43"/>
      <c r="G111" s="43"/>
      <c r="H111" s="43"/>
      <c r="I111" s="43"/>
      <c r="J111" s="43"/>
      <c r="K111" s="44"/>
      <c r="L111" s="43"/>
    </row>
    <row r="112" spans="1:12" ht="15.75" thickBot="1" x14ac:dyDescent="0.3">
      <c r="A112" s="24"/>
      <c r="B112" s="17"/>
      <c r="C112" s="8"/>
      <c r="D112" s="18" t="s">
        <v>32</v>
      </c>
      <c r="E112" s="9"/>
      <c r="F112" s="19">
        <f>SUM(F105:F111)</f>
        <v>510</v>
      </c>
      <c r="G112" s="19">
        <f t="shared" ref="G112:J112" si="50">SUM(G105:G111)</f>
        <v>18.939999999999998</v>
      </c>
      <c r="H112" s="19">
        <f t="shared" si="50"/>
        <v>18.61</v>
      </c>
      <c r="I112" s="19">
        <f t="shared" si="50"/>
        <v>75.83</v>
      </c>
      <c r="J112" s="19">
        <f t="shared" si="50"/>
        <v>579</v>
      </c>
      <c r="K112" s="25"/>
      <c r="L112" s="19">
        <f t="shared" ref="L112" si="51">SUM(L105:L111)</f>
        <v>97</v>
      </c>
    </row>
    <row r="113" spans="1:12" ht="15" x14ac:dyDescent="0.25">
      <c r="A113" s="26">
        <f>A105</f>
        <v>2</v>
      </c>
      <c r="B113" s="13">
        <f>B105</f>
        <v>1</v>
      </c>
      <c r="C113" s="10" t="s">
        <v>24</v>
      </c>
      <c r="D113" s="7" t="s">
        <v>25</v>
      </c>
      <c r="E113" s="39" t="s">
        <v>80</v>
      </c>
      <c r="F113" s="40">
        <v>60</v>
      </c>
      <c r="G113" s="40">
        <v>0.72</v>
      </c>
      <c r="H113" s="40">
        <v>1.98</v>
      </c>
      <c r="I113" s="40">
        <v>7.02</v>
      </c>
      <c r="J113" s="40">
        <v>49</v>
      </c>
      <c r="K113" s="41">
        <v>43</v>
      </c>
      <c r="L113" s="43">
        <v>10</v>
      </c>
    </row>
    <row r="114" spans="1:12" ht="15" x14ac:dyDescent="0.25">
      <c r="A114" s="23"/>
      <c r="B114" s="15"/>
      <c r="C114" s="11"/>
      <c r="D114" s="7" t="s">
        <v>26</v>
      </c>
      <c r="E114" s="42" t="s">
        <v>82</v>
      </c>
      <c r="F114" s="43">
        <v>200</v>
      </c>
      <c r="G114" s="43">
        <v>1.4</v>
      </c>
      <c r="H114" s="43">
        <v>4.93</v>
      </c>
      <c r="I114" s="43">
        <v>11.44</v>
      </c>
      <c r="J114" s="43">
        <v>88</v>
      </c>
      <c r="K114" s="44">
        <v>215</v>
      </c>
      <c r="L114" s="43">
        <v>10</v>
      </c>
    </row>
    <row r="115" spans="1:12" ht="15" x14ac:dyDescent="0.25">
      <c r="A115" s="23"/>
      <c r="B115" s="15"/>
      <c r="C115" s="11"/>
      <c r="D115" s="7" t="s">
        <v>27</v>
      </c>
      <c r="E115" s="42" t="s">
        <v>83</v>
      </c>
      <c r="F115" s="43">
        <v>100</v>
      </c>
      <c r="G115" s="43">
        <v>11.85</v>
      </c>
      <c r="H115" s="43">
        <v>11.42</v>
      </c>
      <c r="I115" s="43">
        <v>27.43</v>
      </c>
      <c r="J115" s="43">
        <v>250</v>
      </c>
      <c r="K115" s="44">
        <v>291</v>
      </c>
      <c r="L115" s="43">
        <v>41</v>
      </c>
    </row>
    <row r="116" spans="1:12" ht="15" x14ac:dyDescent="0.25">
      <c r="A116" s="23"/>
      <c r="B116" s="15"/>
      <c r="C116" s="11"/>
      <c r="D116" s="7" t="s">
        <v>28</v>
      </c>
      <c r="E116" s="42" t="s">
        <v>62</v>
      </c>
      <c r="F116" s="43">
        <v>150</v>
      </c>
      <c r="G116" s="43">
        <v>5.25</v>
      </c>
      <c r="H116" s="43">
        <v>6.15</v>
      </c>
      <c r="I116" s="43">
        <v>35.299999999999997</v>
      </c>
      <c r="J116" s="43">
        <v>221</v>
      </c>
      <c r="K116" s="44">
        <v>516</v>
      </c>
      <c r="L116" s="43">
        <v>20</v>
      </c>
    </row>
    <row r="117" spans="1:12" ht="15" x14ac:dyDescent="0.25">
      <c r="A117" s="23"/>
      <c r="B117" s="15"/>
      <c r="C117" s="11"/>
      <c r="D117" s="7" t="s">
        <v>22</v>
      </c>
      <c r="E117" s="42" t="s">
        <v>44</v>
      </c>
      <c r="F117" s="43">
        <v>180</v>
      </c>
      <c r="G117" s="43">
        <v>0.2</v>
      </c>
      <c r="H117" s="43">
        <v>0.05</v>
      </c>
      <c r="I117" s="43">
        <v>11.1</v>
      </c>
      <c r="J117" s="43">
        <v>53</v>
      </c>
      <c r="K117" s="44">
        <v>685</v>
      </c>
      <c r="L117" s="43">
        <v>10</v>
      </c>
    </row>
    <row r="118" spans="1:12" ht="15" x14ac:dyDescent="0.25">
      <c r="A118" s="23"/>
      <c r="B118" s="15"/>
      <c r="C118" s="11"/>
      <c r="D118" s="7" t="s">
        <v>30</v>
      </c>
      <c r="E118" s="42" t="s">
        <v>45</v>
      </c>
      <c r="F118" s="43">
        <v>30</v>
      </c>
      <c r="G118" s="43">
        <v>2.4300000000000002</v>
      </c>
      <c r="H118" s="43">
        <v>0.3</v>
      </c>
      <c r="I118" s="43">
        <v>14.64</v>
      </c>
      <c r="J118" s="43">
        <v>73</v>
      </c>
      <c r="K118" s="44" t="s">
        <v>42</v>
      </c>
      <c r="L118" s="43">
        <v>3</v>
      </c>
    </row>
    <row r="119" spans="1:12" ht="15" x14ac:dyDescent="0.25">
      <c r="A119" s="23"/>
      <c r="B119" s="15"/>
      <c r="C119" s="11"/>
      <c r="D119" s="7" t="s">
        <v>31</v>
      </c>
      <c r="E119" s="42" t="s">
        <v>50</v>
      </c>
      <c r="F119" s="43">
        <v>20</v>
      </c>
      <c r="G119" s="43">
        <v>1.62</v>
      </c>
      <c r="H119" s="43">
        <v>0.68</v>
      </c>
      <c r="I119" s="43">
        <v>8.44</v>
      </c>
      <c r="J119" s="43">
        <v>44</v>
      </c>
      <c r="K119" s="44" t="s">
        <v>42</v>
      </c>
      <c r="L119" s="43">
        <v>3</v>
      </c>
    </row>
    <row r="120" spans="1:12" ht="15" x14ac:dyDescent="0.25">
      <c r="A120" s="23"/>
      <c r="B120" s="15"/>
      <c r="C120" s="11"/>
      <c r="D120" s="6"/>
      <c r="E120" s="42"/>
      <c r="F120" s="43"/>
      <c r="G120" s="43"/>
      <c r="H120" s="43"/>
      <c r="I120" s="43"/>
      <c r="J120" s="43"/>
      <c r="K120" s="44"/>
      <c r="L120" s="43"/>
    </row>
    <row r="121" spans="1:12" ht="15" x14ac:dyDescent="0.25">
      <c r="A121" s="23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24"/>
      <c r="B122" s="17"/>
      <c r="C122" s="8"/>
      <c r="D122" s="18" t="s">
        <v>32</v>
      </c>
      <c r="E122" s="9"/>
      <c r="F122" s="19">
        <f>SUM(F113:F121)</f>
        <v>740</v>
      </c>
      <c r="G122" s="19">
        <f t="shared" ref="G122:J122" si="52">SUM(G113:G121)</f>
        <v>23.47</v>
      </c>
      <c r="H122" s="19">
        <f t="shared" si="52"/>
        <v>25.509999999999998</v>
      </c>
      <c r="I122" s="19">
        <f t="shared" si="52"/>
        <v>115.36999999999999</v>
      </c>
      <c r="J122" s="19">
        <f t="shared" si="52"/>
        <v>778</v>
      </c>
      <c r="K122" s="25"/>
      <c r="L122" s="19">
        <f t="shared" ref="L122" si="53">SUM(L113:L121)</f>
        <v>97</v>
      </c>
    </row>
    <row r="123" spans="1:12" ht="15" x14ac:dyDescent="0.2">
      <c r="A123" s="29">
        <f>A105</f>
        <v>2</v>
      </c>
      <c r="B123" s="30">
        <f>B105</f>
        <v>1</v>
      </c>
      <c r="C123" s="57" t="s">
        <v>4</v>
      </c>
      <c r="D123" s="58"/>
      <c r="E123" s="31"/>
      <c r="F123" s="32">
        <f>F112+F122</f>
        <v>1250</v>
      </c>
      <c r="G123" s="32">
        <f t="shared" ref="G123" si="54">G112+G122</f>
        <v>42.41</v>
      </c>
      <c r="H123" s="32">
        <f t="shared" ref="H123" si="55">H112+H122</f>
        <v>44.12</v>
      </c>
      <c r="I123" s="32">
        <f t="shared" ref="I123" si="56">I112+I122</f>
        <v>191.2</v>
      </c>
      <c r="J123" s="32">
        <f t="shared" ref="J123:L123" si="57">J112+J122</f>
        <v>1357</v>
      </c>
      <c r="K123" s="32"/>
      <c r="L123" s="32">
        <f t="shared" si="57"/>
        <v>194</v>
      </c>
    </row>
    <row r="124" spans="1:12" ht="15" x14ac:dyDescent="0.25">
      <c r="A124" s="14">
        <v>2</v>
      </c>
      <c r="B124" s="15">
        <v>2</v>
      </c>
      <c r="C124" s="22" t="s">
        <v>20</v>
      </c>
      <c r="D124" s="5" t="s">
        <v>25</v>
      </c>
      <c r="E124" s="39" t="s">
        <v>40</v>
      </c>
      <c r="F124" s="40">
        <v>60</v>
      </c>
      <c r="G124" s="40">
        <v>0.42</v>
      </c>
      <c r="H124" s="40">
        <v>0</v>
      </c>
      <c r="I124" s="40">
        <v>1.08</v>
      </c>
      <c r="J124" s="40">
        <v>6</v>
      </c>
      <c r="K124" s="41"/>
      <c r="L124" s="40">
        <v>15</v>
      </c>
    </row>
    <row r="125" spans="1:12" ht="15" x14ac:dyDescent="0.25">
      <c r="A125" s="14"/>
      <c r="B125" s="15"/>
      <c r="C125" s="11"/>
      <c r="D125" s="6" t="s">
        <v>21</v>
      </c>
      <c r="E125" s="42" t="s">
        <v>84</v>
      </c>
      <c r="F125" s="43">
        <v>250</v>
      </c>
      <c r="G125" s="43">
        <v>16.8</v>
      </c>
      <c r="H125" s="43">
        <v>19.100000000000001</v>
      </c>
      <c r="I125" s="43">
        <v>55.28</v>
      </c>
      <c r="J125" s="43">
        <v>458</v>
      </c>
      <c r="K125" s="44" t="s">
        <v>42</v>
      </c>
      <c r="L125" s="43">
        <v>69</v>
      </c>
    </row>
    <row r="126" spans="1:12" ht="15" x14ac:dyDescent="0.25">
      <c r="A126" s="14"/>
      <c r="B126" s="15"/>
      <c r="C126" s="11"/>
      <c r="D126" s="7" t="s">
        <v>22</v>
      </c>
      <c r="E126" s="42" t="s">
        <v>68</v>
      </c>
      <c r="F126" s="43">
        <v>185</v>
      </c>
      <c r="G126" s="43">
        <v>0.19</v>
      </c>
      <c r="H126" s="43">
        <v>0.01</v>
      </c>
      <c r="I126" s="43">
        <v>12.38</v>
      </c>
      <c r="J126" s="43">
        <v>56</v>
      </c>
      <c r="K126" s="44">
        <v>686</v>
      </c>
      <c r="L126" s="43">
        <v>10</v>
      </c>
    </row>
    <row r="127" spans="1:12" ht="15" x14ac:dyDescent="0.25">
      <c r="A127" s="14"/>
      <c r="B127" s="15"/>
      <c r="C127" s="11"/>
      <c r="D127" s="7" t="s">
        <v>23</v>
      </c>
      <c r="E127" s="42" t="s">
        <v>45</v>
      </c>
      <c r="F127" s="43">
        <v>20</v>
      </c>
      <c r="G127" s="43">
        <v>1.62</v>
      </c>
      <c r="H127" s="43">
        <v>0.2</v>
      </c>
      <c r="I127" s="43">
        <v>9.76</v>
      </c>
      <c r="J127" s="43">
        <v>49</v>
      </c>
      <c r="K127" s="44" t="s">
        <v>42</v>
      </c>
      <c r="L127" s="43">
        <v>3</v>
      </c>
    </row>
    <row r="128" spans="1:12" ht="15" x14ac:dyDescent="0.25">
      <c r="A128" s="14"/>
      <c r="B128" s="15"/>
      <c r="C128" s="11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6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6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6"/>
      <c r="B131" s="17"/>
      <c r="C131" s="8"/>
      <c r="D131" s="18" t="s">
        <v>32</v>
      </c>
      <c r="E131" s="9"/>
      <c r="F131" s="19">
        <f>SUM(F124:F130)</f>
        <v>515</v>
      </c>
      <c r="G131" s="19">
        <f t="shared" ref="G131:J131" si="58">SUM(G124:G130)</f>
        <v>19.030000000000005</v>
      </c>
      <c r="H131" s="19">
        <f t="shared" si="58"/>
        <v>19.310000000000002</v>
      </c>
      <c r="I131" s="19">
        <f t="shared" si="58"/>
        <v>78.5</v>
      </c>
      <c r="J131" s="19">
        <f t="shared" si="58"/>
        <v>569</v>
      </c>
      <c r="K131" s="25"/>
      <c r="L131" s="19">
        <f t="shared" ref="L131" si="59">SUM(L124:L130)</f>
        <v>97</v>
      </c>
    </row>
    <row r="132" spans="1:12" ht="15" x14ac:dyDescent="0.25">
      <c r="A132" s="13">
        <f>A124</f>
        <v>2</v>
      </c>
      <c r="B132" s="13">
        <f>B124</f>
        <v>2</v>
      </c>
      <c r="C132" s="10" t="s">
        <v>24</v>
      </c>
      <c r="D132" s="7" t="s">
        <v>25</v>
      </c>
      <c r="E132" s="42" t="s">
        <v>55</v>
      </c>
      <c r="F132" s="43">
        <v>60</v>
      </c>
      <c r="G132" s="43">
        <v>1.08</v>
      </c>
      <c r="H132" s="43">
        <v>0</v>
      </c>
      <c r="I132" s="43">
        <v>6.48</v>
      </c>
      <c r="J132" s="43">
        <v>30</v>
      </c>
      <c r="K132" s="44">
        <v>315</v>
      </c>
      <c r="L132" s="43">
        <v>10</v>
      </c>
    </row>
    <row r="133" spans="1:12" ht="15" x14ac:dyDescent="0.25">
      <c r="A133" s="14"/>
      <c r="B133" s="15"/>
      <c r="C133" s="11"/>
      <c r="D133" s="7" t="s">
        <v>26</v>
      </c>
      <c r="E133" s="42" t="s">
        <v>78</v>
      </c>
      <c r="F133" s="43">
        <v>200</v>
      </c>
      <c r="G133" s="43">
        <v>2.52</v>
      </c>
      <c r="H133" s="43">
        <v>5.5</v>
      </c>
      <c r="I133" s="43">
        <v>16.84</v>
      </c>
      <c r="J133" s="43">
        <v>106</v>
      </c>
      <c r="K133" s="44">
        <v>140</v>
      </c>
      <c r="L133" s="43">
        <v>10</v>
      </c>
    </row>
    <row r="134" spans="1:12" ht="15" x14ac:dyDescent="0.25">
      <c r="A134" s="14"/>
      <c r="B134" s="15"/>
      <c r="C134" s="11"/>
      <c r="D134" s="7" t="s">
        <v>27</v>
      </c>
      <c r="E134" s="42" t="s">
        <v>61</v>
      </c>
      <c r="F134" s="43">
        <v>100</v>
      </c>
      <c r="G134" s="43">
        <v>11.25</v>
      </c>
      <c r="H134" s="43">
        <v>10.199999999999999</v>
      </c>
      <c r="I134" s="43">
        <v>7.2</v>
      </c>
      <c r="J134" s="43">
        <v>177</v>
      </c>
      <c r="K134" s="44" t="s">
        <v>42</v>
      </c>
      <c r="L134" s="43">
        <v>41</v>
      </c>
    </row>
    <row r="135" spans="1:12" ht="15" x14ac:dyDescent="0.25">
      <c r="A135" s="14"/>
      <c r="B135" s="15"/>
      <c r="C135" s="11"/>
      <c r="D135" s="7" t="s">
        <v>28</v>
      </c>
      <c r="E135" s="42" t="s">
        <v>48</v>
      </c>
      <c r="F135" s="43">
        <v>150</v>
      </c>
      <c r="G135" s="43">
        <v>4.8</v>
      </c>
      <c r="H135" s="43">
        <v>7.05</v>
      </c>
      <c r="I135" s="43">
        <v>25.65</v>
      </c>
      <c r="J135" s="43">
        <v>180</v>
      </c>
      <c r="K135" s="44">
        <v>510</v>
      </c>
      <c r="L135" s="43">
        <v>20</v>
      </c>
    </row>
    <row r="136" spans="1:12" ht="15" x14ac:dyDescent="0.25">
      <c r="A136" s="14"/>
      <c r="B136" s="15"/>
      <c r="C136" s="11"/>
      <c r="D136" s="7" t="s">
        <v>29</v>
      </c>
      <c r="E136" s="42" t="s">
        <v>59</v>
      </c>
      <c r="F136" s="43">
        <v>180</v>
      </c>
      <c r="G136" s="43">
        <v>0.3</v>
      </c>
      <c r="H136" s="43">
        <v>0</v>
      </c>
      <c r="I136" s="43">
        <v>26.2</v>
      </c>
      <c r="J136" s="43">
        <v>106</v>
      </c>
      <c r="K136" s="44" t="s">
        <v>42</v>
      </c>
      <c r="L136" s="43">
        <v>10</v>
      </c>
    </row>
    <row r="137" spans="1:12" ht="15" x14ac:dyDescent="0.25">
      <c r="A137" s="14"/>
      <c r="B137" s="15"/>
      <c r="C137" s="11"/>
      <c r="D137" s="7" t="s">
        <v>30</v>
      </c>
      <c r="E137" s="42" t="s">
        <v>45</v>
      </c>
      <c r="F137" s="43">
        <v>30</v>
      </c>
      <c r="G137" s="43">
        <v>2.4300000000000002</v>
      </c>
      <c r="H137" s="43">
        <v>0.3</v>
      </c>
      <c r="I137" s="43">
        <v>14.64</v>
      </c>
      <c r="J137" s="43">
        <v>73</v>
      </c>
      <c r="K137" s="44" t="s">
        <v>42</v>
      </c>
      <c r="L137" s="43">
        <v>3</v>
      </c>
    </row>
    <row r="138" spans="1:12" ht="15" x14ac:dyDescent="0.25">
      <c r="A138" s="14"/>
      <c r="B138" s="15"/>
      <c r="C138" s="11"/>
      <c r="D138" s="7" t="s">
        <v>31</v>
      </c>
      <c r="E138" s="42" t="s">
        <v>50</v>
      </c>
      <c r="F138" s="43">
        <v>20</v>
      </c>
      <c r="G138" s="43">
        <v>1.62</v>
      </c>
      <c r="H138" s="43">
        <v>0.68</v>
      </c>
      <c r="I138" s="43">
        <v>8.44</v>
      </c>
      <c r="J138" s="43">
        <v>44</v>
      </c>
      <c r="K138" s="44" t="s">
        <v>42</v>
      </c>
      <c r="L138" s="43">
        <v>3</v>
      </c>
    </row>
    <row r="139" spans="1:12" ht="15" x14ac:dyDescent="0.25">
      <c r="A139" s="14"/>
      <c r="B139" s="15"/>
      <c r="C139" s="11"/>
      <c r="D139" s="6"/>
      <c r="E139" s="42"/>
      <c r="F139" s="43"/>
      <c r="G139" s="43"/>
      <c r="H139" s="43"/>
      <c r="I139" s="43"/>
      <c r="J139" s="43"/>
      <c r="K139" s="44"/>
      <c r="L139" s="43"/>
    </row>
    <row r="140" spans="1:12" ht="15" x14ac:dyDescent="0.25">
      <c r="A140" s="14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16"/>
      <c r="B141" s="17"/>
      <c r="C141" s="8"/>
      <c r="D141" s="18" t="s">
        <v>32</v>
      </c>
      <c r="E141" s="9"/>
      <c r="F141" s="19">
        <f>SUM(F132:F140)</f>
        <v>740</v>
      </c>
      <c r="G141" s="19">
        <f t="shared" ref="G141:J141" si="60">SUM(G132:G140)</f>
        <v>24</v>
      </c>
      <c r="H141" s="19">
        <f t="shared" si="60"/>
        <v>23.73</v>
      </c>
      <c r="I141" s="19">
        <f t="shared" si="60"/>
        <v>105.45</v>
      </c>
      <c r="J141" s="19">
        <f t="shared" si="60"/>
        <v>716</v>
      </c>
      <c r="K141" s="25"/>
      <c r="L141" s="19">
        <f t="shared" ref="L141" si="61">SUM(L132:L140)</f>
        <v>97</v>
      </c>
    </row>
    <row r="142" spans="1:12" ht="15" x14ac:dyDescent="0.2">
      <c r="A142" s="33">
        <f>A124</f>
        <v>2</v>
      </c>
      <c r="B142" s="33">
        <f>B124</f>
        <v>2</v>
      </c>
      <c r="C142" s="57" t="s">
        <v>4</v>
      </c>
      <c r="D142" s="58"/>
      <c r="E142" s="31"/>
      <c r="F142" s="32">
        <f>F131+F141</f>
        <v>1255</v>
      </c>
      <c r="G142" s="32">
        <f t="shared" ref="G142" si="62">G131+G141</f>
        <v>43.03</v>
      </c>
      <c r="H142" s="32">
        <f t="shared" ref="H142" si="63">H131+H141</f>
        <v>43.040000000000006</v>
      </c>
      <c r="I142" s="32">
        <f t="shared" ref="I142" si="64">I131+I141</f>
        <v>183.95</v>
      </c>
      <c r="J142" s="32">
        <f t="shared" ref="J142:L142" si="65">J131+J141</f>
        <v>1285</v>
      </c>
      <c r="K142" s="32"/>
      <c r="L142" s="32">
        <f t="shared" si="65"/>
        <v>194</v>
      </c>
    </row>
    <row r="143" spans="1:12" ht="15" x14ac:dyDescent="0.25">
      <c r="A143" s="20">
        <v>2</v>
      </c>
      <c r="B143" s="21">
        <v>3</v>
      </c>
      <c r="C143" s="22" t="s">
        <v>20</v>
      </c>
      <c r="D143" s="5" t="s">
        <v>21</v>
      </c>
      <c r="E143" s="39" t="s">
        <v>85</v>
      </c>
      <c r="F143" s="40">
        <v>205</v>
      </c>
      <c r="G143" s="40">
        <v>8.5399999999999991</v>
      </c>
      <c r="H143" s="40">
        <v>5.14</v>
      </c>
      <c r="I143" s="40">
        <v>23.4</v>
      </c>
      <c r="J143" s="40">
        <v>231</v>
      </c>
      <c r="K143" s="41">
        <v>302</v>
      </c>
      <c r="L143" s="40">
        <v>42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7" t="s">
        <v>22</v>
      </c>
      <c r="E145" s="42" t="s">
        <v>44</v>
      </c>
      <c r="F145" s="43">
        <v>180</v>
      </c>
      <c r="G145" s="43">
        <v>0.2</v>
      </c>
      <c r="H145" s="43">
        <v>0.05</v>
      </c>
      <c r="I145" s="43">
        <v>11.1</v>
      </c>
      <c r="J145" s="43">
        <v>53</v>
      </c>
      <c r="K145" s="44">
        <v>685</v>
      </c>
      <c r="L145" s="43">
        <v>10</v>
      </c>
    </row>
    <row r="146" spans="1:12" ht="15.75" customHeight="1" x14ac:dyDescent="0.25">
      <c r="A146" s="23"/>
      <c r="B146" s="15"/>
      <c r="C146" s="11"/>
      <c r="D146" s="7" t="s">
        <v>23</v>
      </c>
      <c r="E146" s="42" t="s">
        <v>69</v>
      </c>
      <c r="F146" s="43">
        <v>50</v>
      </c>
      <c r="G146" s="43">
        <v>2.77</v>
      </c>
      <c r="H146" s="43">
        <v>7.89</v>
      </c>
      <c r="I146" s="43">
        <v>16.2</v>
      </c>
      <c r="J146" s="43">
        <v>131</v>
      </c>
      <c r="K146" s="44">
        <v>2</v>
      </c>
      <c r="L146" s="43">
        <v>15</v>
      </c>
    </row>
    <row r="147" spans="1:12" ht="15" x14ac:dyDescent="0.25">
      <c r="A147" s="23"/>
      <c r="B147" s="15"/>
      <c r="C147" s="11"/>
      <c r="D147" s="7" t="s">
        <v>23</v>
      </c>
      <c r="E147" s="42" t="s">
        <v>70</v>
      </c>
      <c r="F147" s="43">
        <v>75</v>
      </c>
      <c r="G147" s="43">
        <v>5.43</v>
      </c>
      <c r="H147" s="43">
        <v>5.98</v>
      </c>
      <c r="I147" s="43">
        <v>21.85</v>
      </c>
      <c r="J147" s="43">
        <v>162</v>
      </c>
      <c r="K147" s="44" t="s">
        <v>42</v>
      </c>
      <c r="L147" s="43">
        <v>30</v>
      </c>
    </row>
    <row r="148" spans="1:12" ht="15" x14ac:dyDescent="0.25">
      <c r="A148" s="23"/>
      <c r="B148" s="15"/>
      <c r="C148" s="11"/>
      <c r="D148" s="6"/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6"/>
      <c r="E149" s="42"/>
      <c r="F149" s="43"/>
      <c r="G149" s="43"/>
      <c r="H149" s="43"/>
      <c r="I149" s="43"/>
      <c r="J149" s="43"/>
      <c r="K149" s="44"/>
      <c r="L149" s="43"/>
    </row>
    <row r="150" spans="1:12" ht="15.75" thickBot="1" x14ac:dyDescent="0.3">
      <c r="A150" s="24"/>
      <c r="B150" s="17"/>
      <c r="C150" s="8"/>
      <c r="D150" s="18" t="s">
        <v>32</v>
      </c>
      <c r="E150" s="9"/>
      <c r="F150" s="19">
        <f>SUM(F143:F149)</f>
        <v>510</v>
      </c>
      <c r="G150" s="19">
        <f t="shared" ref="G150:J150" si="66">SUM(G143:G149)</f>
        <v>16.939999999999998</v>
      </c>
      <c r="H150" s="19">
        <f t="shared" si="66"/>
        <v>19.059999999999999</v>
      </c>
      <c r="I150" s="19">
        <f t="shared" si="66"/>
        <v>72.550000000000011</v>
      </c>
      <c r="J150" s="19">
        <f t="shared" si="66"/>
        <v>577</v>
      </c>
      <c r="K150" s="25"/>
      <c r="L150" s="19">
        <f t="shared" ref="L150" si="67">SUM(L143:L149)</f>
        <v>97</v>
      </c>
    </row>
    <row r="151" spans="1:12" ht="15" x14ac:dyDescent="0.25">
      <c r="A151" s="26">
        <f>A143</f>
        <v>2</v>
      </c>
      <c r="B151" s="13">
        <f>B143</f>
        <v>3</v>
      </c>
      <c r="C151" s="10" t="s">
        <v>24</v>
      </c>
      <c r="D151" s="7" t="s">
        <v>25</v>
      </c>
      <c r="E151" s="39" t="s">
        <v>40</v>
      </c>
      <c r="F151" s="40">
        <v>60</v>
      </c>
      <c r="G151" s="40">
        <v>0.42</v>
      </c>
      <c r="H151" s="40">
        <v>0</v>
      </c>
      <c r="I151" s="40">
        <v>1.08</v>
      </c>
      <c r="J151" s="40">
        <v>6</v>
      </c>
      <c r="K151" s="41"/>
      <c r="L151" s="43">
        <v>10</v>
      </c>
    </row>
    <row r="152" spans="1:12" ht="15" x14ac:dyDescent="0.25">
      <c r="A152" s="23"/>
      <c r="B152" s="15"/>
      <c r="C152" s="11"/>
      <c r="D152" s="7" t="s">
        <v>26</v>
      </c>
      <c r="E152" s="42" t="s">
        <v>86</v>
      </c>
      <c r="F152" s="43">
        <v>205</v>
      </c>
      <c r="G152" s="43">
        <v>1.97</v>
      </c>
      <c r="H152" s="43">
        <v>4.68</v>
      </c>
      <c r="I152" s="43">
        <v>11.62</v>
      </c>
      <c r="J152" s="43">
        <v>80</v>
      </c>
      <c r="K152" s="44">
        <v>124</v>
      </c>
      <c r="L152" s="43">
        <v>10</v>
      </c>
    </row>
    <row r="153" spans="1:12" ht="15" x14ac:dyDescent="0.25">
      <c r="A153" s="23"/>
      <c r="B153" s="15"/>
      <c r="C153" s="11"/>
      <c r="D153" s="7" t="s">
        <v>27</v>
      </c>
      <c r="E153" s="42" t="s">
        <v>41</v>
      </c>
      <c r="F153" s="43">
        <v>100</v>
      </c>
      <c r="G153" s="43">
        <v>13.75</v>
      </c>
      <c r="H153" s="43">
        <v>12.24</v>
      </c>
      <c r="I153" s="43">
        <v>25.5</v>
      </c>
      <c r="J153" s="43">
        <v>308</v>
      </c>
      <c r="K153" s="44" t="s">
        <v>42</v>
      </c>
      <c r="L153" s="43">
        <v>41</v>
      </c>
    </row>
    <row r="154" spans="1:12" ht="15" x14ac:dyDescent="0.25">
      <c r="A154" s="23"/>
      <c r="B154" s="15"/>
      <c r="C154" s="11"/>
      <c r="D154" s="7" t="s">
        <v>28</v>
      </c>
      <c r="E154" s="42" t="s">
        <v>43</v>
      </c>
      <c r="F154" s="43">
        <v>150</v>
      </c>
      <c r="G154" s="43">
        <v>3.15</v>
      </c>
      <c r="H154" s="43">
        <v>6.75</v>
      </c>
      <c r="I154" s="43">
        <v>21.9</v>
      </c>
      <c r="J154" s="43">
        <v>164</v>
      </c>
      <c r="K154" s="44">
        <v>520</v>
      </c>
      <c r="L154" s="43">
        <v>20</v>
      </c>
    </row>
    <row r="155" spans="1:12" ht="15" x14ac:dyDescent="0.25">
      <c r="A155" s="23"/>
      <c r="B155" s="15"/>
      <c r="C155" s="11"/>
      <c r="D155" s="7" t="s">
        <v>29</v>
      </c>
      <c r="E155" s="42" t="s">
        <v>87</v>
      </c>
      <c r="F155" s="43">
        <v>180</v>
      </c>
      <c r="G155" s="43">
        <v>0.1</v>
      </c>
      <c r="H155" s="43">
        <v>0</v>
      </c>
      <c r="I155" s="43">
        <v>21.8</v>
      </c>
      <c r="J155" s="43">
        <v>88</v>
      </c>
      <c r="K155" s="44">
        <v>700</v>
      </c>
      <c r="L155" s="43">
        <v>10</v>
      </c>
    </row>
    <row r="156" spans="1:12" ht="15" x14ac:dyDescent="0.25">
      <c r="A156" s="23"/>
      <c r="B156" s="15"/>
      <c r="C156" s="11"/>
      <c r="D156" s="7" t="s">
        <v>30</v>
      </c>
      <c r="E156" s="42" t="s">
        <v>45</v>
      </c>
      <c r="F156" s="43">
        <v>30</v>
      </c>
      <c r="G156" s="43">
        <v>2.4300000000000002</v>
      </c>
      <c r="H156" s="43">
        <v>0.3</v>
      </c>
      <c r="I156" s="43">
        <v>14.64</v>
      </c>
      <c r="J156" s="43">
        <v>73</v>
      </c>
      <c r="K156" s="44" t="s">
        <v>42</v>
      </c>
      <c r="L156" s="43">
        <v>3</v>
      </c>
    </row>
    <row r="157" spans="1:12" ht="15" x14ac:dyDescent="0.25">
      <c r="A157" s="23"/>
      <c r="B157" s="15"/>
      <c r="C157" s="11"/>
      <c r="D157" s="7" t="s">
        <v>31</v>
      </c>
      <c r="E157" s="42" t="s">
        <v>50</v>
      </c>
      <c r="F157" s="43">
        <v>20</v>
      </c>
      <c r="G157" s="43">
        <v>1.62</v>
      </c>
      <c r="H157" s="43">
        <v>0.68</v>
      </c>
      <c r="I157" s="43">
        <v>8.44</v>
      </c>
      <c r="J157" s="43">
        <v>44</v>
      </c>
      <c r="K157" s="44" t="s">
        <v>42</v>
      </c>
      <c r="L157" s="43">
        <v>3</v>
      </c>
    </row>
    <row r="158" spans="1:12" ht="15" x14ac:dyDescent="0.25">
      <c r="A158" s="23"/>
      <c r="B158" s="15"/>
      <c r="C158" s="11"/>
      <c r="D158" s="6"/>
      <c r="E158" s="42"/>
      <c r="F158" s="43"/>
      <c r="G158" s="43"/>
      <c r="H158" s="43"/>
      <c r="I158" s="43"/>
      <c r="J158" s="43"/>
      <c r="K158" s="44"/>
      <c r="L158" s="43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4"/>
      <c r="B160" s="17"/>
      <c r="C160" s="8"/>
      <c r="D160" s="18" t="s">
        <v>32</v>
      </c>
      <c r="E160" s="9"/>
      <c r="F160" s="19">
        <f>SUM(F151:F159)</f>
        <v>745</v>
      </c>
      <c r="G160" s="19">
        <f t="shared" ref="G160:J160" si="68">SUM(G151:G159)</f>
        <v>23.44</v>
      </c>
      <c r="H160" s="19">
        <f t="shared" si="68"/>
        <v>24.650000000000002</v>
      </c>
      <c r="I160" s="19">
        <f t="shared" si="68"/>
        <v>104.98</v>
      </c>
      <c r="J160" s="19">
        <f t="shared" si="68"/>
        <v>763</v>
      </c>
      <c r="K160" s="25"/>
      <c r="L160" s="19">
        <f t="shared" ref="L160" si="69">SUM(L151:L159)</f>
        <v>97</v>
      </c>
    </row>
    <row r="161" spans="1:12" ht="15" x14ac:dyDescent="0.2">
      <c r="A161" s="29">
        <f>A143</f>
        <v>2</v>
      </c>
      <c r="B161" s="30">
        <f>B143</f>
        <v>3</v>
      </c>
      <c r="C161" s="57" t="s">
        <v>4</v>
      </c>
      <c r="D161" s="58"/>
      <c r="E161" s="31"/>
      <c r="F161" s="32">
        <f>F150+F160</f>
        <v>1255</v>
      </c>
      <c r="G161" s="32">
        <f t="shared" ref="G161" si="70">G150+G160</f>
        <v>40.379999999999995</v>
      </c>
      <c r="H161" s="32">
        <f t="shared" ref="H161" si="71">H150+H160</f>
        <v>43.71</v>
      </c>
      <c r="I161" s="32">
        <f t="shared" ref="I161" si="72">I150+I160</f>
        <v>177.53000000000003</v>
      </c>
      <c r="J161" s="32">
        <f t="shared" ref="J161:L161" si="73">J150+J160</f>
        <v>1340</v>
      </c>
      <c r="K161" s="32"/>
      <c r="L161" s="32">
        <f t="shared" si="73"/>
        <v>194</v>
      </c>
    </row>
    <row r="162" spans="1:12" ht="15" x14ac:dyDescent="0.25">
      <c r="A162" s="20">
        <v>2</v>
      </c>
      <c r="B162" s="21">
        <v>4</v>
      </c>
      <c r="C162" s="22" t="s">
        <v>20</v>
      </c>
      <c r="D162" s="5" t="s">
        <v>25</v>
      </c>
      <c r="E162" s="39" t="s">
        <v>60</v>
      </c>
      <c r="F162" s="40">
        <v>60</v>
      </c>
      <c r="G162" s="40">
        <v>0.84</v>
      </c>
      <c r="H162" s="40">
        <v>3.06</v>
      </c>
      <c r="I162" s="40">
        <v>5.34</v>
      </c>
      <c r="J162" s="40">
        <v>52</v>
      </c>
      <c r="K162" s="41">
        <v>43</v>
      </c>
      <c r="L162" s="40">
        <v>15</v>
      </c>
    </row>
    <row r="163" spans="1:12" ht="15" x14ac:dyDescent="0.25">
      <c r="A163" s="23"/>
      <c r="B163" s="15"/>
      <c r="C163" s="11"/>
      <c r="D163" s="6" t="s">
        <v>21</v>
      </c>
      <c r="E163" s="42" t="s">
        <v>72</v>
      </c>
      <c r="F163" s="43">
        <v>100</v>
      </c>
      <c r="G163" s="43">
        <v>12.8</v>
      </c>
      <c r="H163" s="43">
        <v>9.89</v>
      </c>
      <c r="I163" s="43">
        <v>16.059999999999999</v>
      </c>
      <c r="J163" s="43">
        <v>205</v>
      </c>
      <c r="K163" s="44" t="s">
        <v>42</v>
      </c>
      <c r="L163" s="43">
        <v>49</v>
      </c>
    </row>
    <row r="164" spans="1:12" ht="15" x14ac:dyDescent="0.25">
      <c r="A164" s="23"/>
      <c r="B164" s="15"/>
      <c r="C164" s="11"/>
      <c r="D164" s="6" t="s">
        <v>21</v>
      </c>
      <c r="E164" s="42" t="s">
        <v>58</v>
      </c>
      <c r="F164" s="43">
        <v>150</v>
      </c>
      <c r="G164" s="43">
        <v>3.8</v>
      </c>
      <c r="H164" s="43">
        <v>4.5999999999999996</v>
      </c>
      <c r="I164" s="43">
        <v>24.1</v>
      </c>
      <c r="J164" s="43">
        <v>168</v>
      </c>
      <c r="K164" s="44">
        <v>302</v>
      </c>
      <c r="L164" s="43">
        <v>20</v>
      </c>
    </row>
    <row r="165" spans="1:12" ht="15" x14ac:dyDescent="0.25">
      <c r="A165" s="23"/>
      <c r="B165" s="15"/>
      <c r="C165" s="11"/>
      <c r="D165" s="7" t="s">
        <v>29</v>
      </c>
      <c r="E165" s="42" t="s">
        <v>88</v>
      </c>
      <c r="F165" s="43">
        <v>180</v>
      </c>
      <c r="G165" s="43">
        <v>0.1</v>
      </c>
      <c r="H165" s="43">
        <v>0</v>
      </c>
      <c r="I165" s="43">
        <v>21.8</v>
      </c>
      <c r="J165" s="43">
        <v>88</v>
      </c>
      <c r="K165" s="44">
        <v>700</v>
      </c>
      <c r="L165" s="43">
        <v>10</v>
      </c>
    </row>
    <row r="166" spans="1:12" ht="15" x14ac:dyDescent="0.25">
      <c r="A166" s="23"/>
      <c r="B166" s="15"/>
      <c r="C166" s="11"/>
      <c r="D166" s="7" t="s">
        <v>23</v>
      </c>
      <c r="E166" s="42" t="s">
        <v>45</v>
      </c>
      <c r="F166" s="43">
        <v>20</v>
      </c>
      <c r="G166" s="43">
        <v>1.62</v>
      </c>
      <c r="H166" s="43">
        <v>0.2</v>
      </c>
      <c r="I166" s="43">
        <v>9.76</v>
      </c>
      <c r="J166" s="43">
        <v>49</v>
      </c>
      <c r="K166" s="44" t="s">
        <v>42</v>
      </c>
      <c r="L166" s="43">
        <v>3</v>
      </c>
    </row>
    <row r="167" spans="1:12" ht="15" x14ac:dyDescent="0.25">
      <c r="A167" s="23"/>
      <c r="B167" s="15"/>
      <c r="C167" s="11"/>
      <c r="D167" s="7"/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6"/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6"/>
      <c r="E169" s="42"/>
      <c r="F169" s="43"/>
      <c r="G169" s="43"/>
      <c r="H169" s="43"/>
      <c r="I169" s="43"/>
      <c r="J169" s="43"/>
      <c r="K169" s="44"/>
      <c r="L169" s="43"/>
    </row>
    <row r="170" spans="1:12" ht="15.75" thickBot="1" x14ac:dyDescent="0.3">
      <c r="A170" s="24"/>
      <c r="B170" s="17"/>
      <c r="C170" s="8"/>
      <c r="D170" s="18" t="s">
        <v>32</v>
      </c>
      <c r="E170" s="9"/>
      <c r="F170" s="19">
        <f>SUM(F162:F169)</f>
        <v>510</v>
      </c>
      <c r="G170" s="19">
        <f t="shared" ref="G170:J170" si="74">SUM(G162:G169)</f>
        <v>19.160000000000004</v>
      </c>
      <c r="H170" s="19">
        <f t="shared" si="74"/>
        <v>17.75</v>
      </c>
      <c r="I170" s="19">
        <f t="shared" si="74"/>
        <v>77.06</v>
      </c>
      <c r="J170" s="19">
        <f t="shared" si="74"/>
        <v>562</v>
      </c>
      <c r="K170" s="25"/>
      <c r="L170" s="19">
        <f t="shared" ref="L170" si="75">SUM(L162:L169)</f>
        <v>97</v>
      </c>
    </row>
    <row r="171" spans="1:12" ht="15" x14ac:dyDescent="0.25">
      <c r="A171" s="26">
        <f>A162</f>
        <v>2</v>
      </c>
      <c r="B171" s="13">
        <f>B162</f>
        <v>4</v>
      </c>
      <c r="C171" s="10" t="s">
        <v>24</v>
      </c>
      <c r="D171" s="7" t="s">
        <v>25</v>
      </c>
      <c r="E171" s="39" t="s">
        <v>60</v>
      </c>
      <c r="F171" s="40">
        <v>60</v>
      </c>
      <c r="G171" s="40">
        <v>0.84</v>
      </c>
      <c r="H171" s="40">
        <v>3.06</v>
      </c>
      <c r="I171" s="40">
        <v>5.34</v>
      </c>
      <c r="J171" s="40">
        <v>52</v>
      </c>
      <c r="K171" s="41">
        <v>43</v>
      </c>
      <c r="L171" s="43">
        <v>10</v>
      </c>
    </row>
    <row r="172" spans="1:12" ht="15" x14ac:dyDescent="0.25">
      <c r="A172" s="23"/>
      <c r="B172" s="15"/>
      <c r="C172" s="11"/>
      <c r="D172" s="7" t="s">
        <v>26</v>
      </c>
      <c r="E172" s="42" t="s">
        <v>46</v>
      </c>
      <c r="F172" s="43">
        <v>200</v>
      </c>
      <c r="G172" s="43">
        <v>4.96</v>
      </c>
      <c r="H172" s="43">
        <v>4.4800000000000004</v>
      </c>
      <c r="I172" s="43">
        <v>17.84</v>
      </c>
      <c r="J172" s="43">
        <v>134</v>
      </c>
      <c r="K172" s="44">
        <v>139</v>
      </c>
      <c r="L172" s="43">
        <v>10</v>
      </c>
    </row>
    <row r="173" spans="1:12" ht="15" x14ac:dyDescent="0.25">
      <c r="A173" s="23"/>
      <c r="B173" s="15"/>
      <c r="C173" s="11"/>
      <c r="D173" s="7" t="s">
        <v>27</v>
      </c>
      <c r="E173" s="42" t="s">
        <v>84</v>
      </c>
      <c r="F173" s="43">
        <v>250</v>
      </c>
      <c r="G173" s="43">
        <v>16.8</v>
      </c>
      <c r="H173" s="43">
        <v>19.100000000000001</v>
      </c>
      <c r="I173" s="43">
        <v>55.28</v>
      </c>
      <c r="J173" s="43">
        <v>458</v>
      </c>
      <c r="K173" s="44" t="s">
        <v>42</v>
      </c>
      <c r="L173" s="43">
        <v>61</v>
      </c>
    </row>
    <row r="174" spans="1:12" ht="15" x14ac:dyDescent="0.25">
      <c r="A174" s="23"/>
      <c r="B174" s="15"/>
      <c r="C174" s="11"/>
      <c r="D174" s="7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3"/>
      <c r="B175" s="15"/>
      <c r="C175" s="11"/>
      <c r="D175" s="7" t="s">
        <v>22</v>
      </c>
      <c r="E175" s="42" t="s">
        <v>68</v>
      </c>
      <c r="F175" s="43">
        <v>185</v>
      </c>
      <c r="G175" s="43">
        <v>0.19</v>
      </c>
      <c r="H175" s="43">
        <v>0.01</v>
      </c>
      <c r="I175" s="43">
        <v>12.38</v>
      </c>
      <c r="J175" s="43">
        <v>56</v>
      </c>
      <c r="K175" s="44">
        <v>686</v>
      </c>
      <c r="L175" s="43">
        <v>10</v>
      </c>
    </row>
    <row r="176" spans="1:12" ht="15" x14ac:dyDescent="0.25">
      <c r="A176" s="23"/>
      <c r="B176" s="15"/>
      <c r="C176" s="11"/>
      <c r="D176" s="7" t="s">
        <v>30</v>
      </c>
      <c r="E176" s="42" t="s">
        <v>45</v>
      </c>
      <c r="F176" s="43">
        <v>30</v>
      </c>
      <c r="G176" s="43">
        <v>2.4300000000000002</v>
      </c>
      <c r="H176" s="43">
        <v>0.3</v>
      </c>
      <c r="I176" s="43">
        <v>14.64</v>
      </c>
      <c r="J176" s="43">
        <v>73</v>
      </c>
      <c r="K176" s="44" t="s">
        <v>42</v>
      </c>
      <c r="L176" s="43">
        <v>3</v>
      </c>
    </row>
    <row r="177" spans="1:12" ht="15" x14ac:dyDescent="0.25">
      <c r="A177" s="23"/>
      <c r="B177" s="15"/>
      <c r="C177" s="11"/>
      <c r="D177" s="7" t="s">
        <v>31</v>
      </c>
      <c r="E177" s="42" t="s">
        <v>50</v>
      </c>
      <c r="F177" s="43">
        <v>20</v>
      </c>
      <c r="G177" s="43">
        <v>1.62</v>
      </c>
      <c r="H177" s="43">
        <v>0.68</v>
      </c>
      <c r="I177" s="43">
        <v>8.44</v>
      </c>
      <c r="J177" s="43">
        <v>44</v>
      </c>
      <c r="K177" s="44" t="s">
        <v>42</v>
      </c>
      <c r="L177" s="43">
        <v>3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6"/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4"/>
      <c r="B180" s="17"/>
      <c r="C180" s="8"/>
      <c r="D180" s="18" t="s">
        <v>32</v>
      </c>
      <c r="E180" s="9"/>
      <c r="F180" s="19">
        <f>SUM(F171:F179)</f>
        <v>745</v>
      </c>
      <c r="G180" s="19">
        <f t="shared" ref="G180:J180" si="76">SUM(G171:G179)</f>
        <v>26.840000000000003</v>
      </c>
      <c r="H180" s="19">
        <f t="shared" si="76"/>
        <v>27.630000000000003</v>
      </c>
      <c r="I180" s="19">
        <f t="shared" si="76"/>
        <v>113.92</v>
      </c>
      <c r="J180" s="19">
        <f t="shared" si="76"/>
        <v>817</v>
      </c>
      <c r="K180" s="25"/>
      <c r="L180" s="19">
        <f t="shared" ref="L180" si="77">SUM(L171:L179)</f>
        <v>97</v>
      </c>
    </row>
    <row r="181" spans="1:12" ht="15" x14ac:dyDescent="0.2">
      <c r="A181" s="29">
        <f>A162</f>
        <v>2</v>
      </c>
      <c r="B181" s="30">
        <f>B162</f>
        <v>4</v>
      </c>
      <c r="C181" s="57" t="s">
        <v>4</v>
      </c>
      <c r="D181" s="58"/>
      <c r="E181" s="31"/>
      <c r="F181" s="32">
        <f>F170+F180</f>
        <v>1255</v>
      </c>
      <c r="G181" s="32">
        <f t="shared" ref="G181" si="78">G170+G180</f>
        <v>46.000000000000007</v>
      </c>
      <c r="H181" s="32">
        <f t="shared" ref="H181" si="79">H170+H180</f>
        <v>45.38</v>
      </c>
      <c r="I181" s="32">
        <f t="shared" ref="I181" si="80">I170+I180</f>
        <v>190.98000000000002</v>
      </c>
      <c r="J181" s="32">
        <f t="shared" ref="J181:L181" si="81">J170+J180</f>
        <v>1379</v>
      </c>
      <c r="K181" s="32"/>
      <c r="L181" s="32">
        <f t="shared" si="81"/>
        <v>194</v>
      </c>
    </row>
    <row r="182" spans="1:12" ht="15" x14ac:dyDescent="0.25">
      <c r="A182" s="20">
        <v>2</v>
      </c>
      <c r="B182" s="21">
        <v>5</v>
      </c>
      <c r="C182" s="22" t="s">
        <v>20</v>
      </c>
      <c r="D182" s="5" t="s">
        <v>25</v>
      </c>
      <c r="E182" s="39" t="s">
        <v>40</v>
      </c>
      <c r="F182" s="40">
        <v>60</v>
      </c>
      <c r="G182" s="40">
        <v>0.42</v>
      </c>
      <c r="H182" s="40">
        <v>0</v>
      </c>
      <c r="I182" s="40">
        <v>1.08</v>
      </c>
      <c r="J182" s="40">
        <v>6</v>
      </c>
      <c r="K182" s="41"/>
      <c r="L182" s="40">
        <v>10</v>
      </c>
    </row>
    <row r="183" spans="1:12" ht="15" x14ac:dyDescent="0.25">
      <c r="A183" s="23"/>
      <c r="B183" s="15"/>
      <c r="C183" s="11"/>
      <c r="D183" s="6" t="s">
        <v>21</v>
      </c>
      <c r="E183" s="42" t="s">
        <v>79</v>
      </c>
      <c r="F183" s="43">
        <v>100</v>
      </c>
      <c r="G183" s="43">
        <v>12.61</v>
      </c>
      <c r="H183" s="43">
        <v>9.8000000000000007</v>
      </c>
      <c r="I183" s="43">
        <v>18.3</v>
      </c>
      <c r="J183" s="43">
        <v>227</v>
      </c>
      <c r="K183" s="44" t="s">
        <v>42</v>
      </c>
      <c r="L183" s="43">
        <v>47</v>
      </c>
    </row>
    <row r="184" spans="1:12" ht="15" x14ac:dyDescent="0.25">
      <c r="A184" s="23"/>
      <c r="B184" s="15"/>
      <c r="C184" s="11"/>
      <c r="D184" s="6" t="s">
        <v>21</v>
      </c>
      <c r="E184" s="42" t="s">
        <v>89</v>
      </c>
      <c r="F184" s="43">
        <v>150</v>
      </c>
      <c r="G184" s="43">
        <v>2.85</v>
      </c>
      <c r="H184" s="43">
        <v>6.75</v>
      </c>
      <c r="I184" s="43">
        <v>21.9</v>
      </c>
      <c r="J184" s="43">
        <v>137</v>
      </c>
      <c r="K184" s="44">
        <v>714</v>
      </c>
      <c r="L184" s="43">
        <v>20</v>
      </c>
    </row>
    <row r="185" spans="1:12" ht="15" x14ac:dyDescent="0.25">
      <c r="A185" s="23"/>
      <c r="B185" s="15"/>
      <c r="C185" s="11"/>
      <c r="D185" s="7" t="s">
        <v>29</v>
      </c>
      <c r="E185" s="42" t="s">
        <v>90</v>
      </c>
      <c r="F185" s="43">
        <v>180</v>
      </c>
      <c r="G185" s="43">
        <v>0.9</v>
      </c>
      <c r="H185" s="43">
        <v>0</v>
      </c>
      <c r="I185" s="43">
        <v>16.38</v>
      </c>
      <c r="J185" s="43">
        <v>68</v>
      </c>
      <c r="K185" s="44"/>
      <c r="L185" s="43">
        <v>17</v>
      </c>
    </row>
    <row r="186" spans="1:12" ht="15" x14ac:dyDescent="0.25">
      <c r="A186" s="23"/>
      <c r="B186" s="15"/>
      <c r="C186" s="11"/>
      <c r="D186" s="7" t="s">
        <v>23</v>
      </c>
      <c r="E186" s="42" t="s">
        <v>45</v>
      </c>
      <c r="F186" s="43">
        <v>20</v>
      </c>
      <c r="G186" s="43">
        <v>1.62</v>
      </c>
      <c r="H186" s="43">
        <v>0.2</v>
      </c>
      <c r="I186" s="43">
        <v>9.76</v>
      </c>
      <c r="J186" s="43">
        <v>49</v>
      </c>
      <c r="K186" s="44" t="s">
        <v>42</v>
      </c>
      <c r="L186" s="43">
        <v>3</v>
      </c>
    </row>
    <row r="187" spans="1:12" ht="15" x14ac:dyDescent="0.25">
      <c r="A187" s="23"/>
      <c r="B187" s="15"/>
      <c r="C187" s="11"/>
      <c r="D187" s="7"/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6"/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6"/>
      <c r="E189" s="42"/>
      <c r="F189" s="43"/>
      <c r="G189" s="43"/>
      <c r="H189" s="43"/>
      <c r="I189" s="43"/>
      <c r="J189" s="43"/>
      <c r="K189" s="44"/>
      <c r="L189" s="43"/>
    </row>
    <row r="190" spans="1:12" ht="15.75" customHeight="1" thickBot="1" x14ac:dyDescent="0.3">
      <c r="A190" s="24"/>
      <c r="B190" s="17"/>
      <c r="C190" s="8"/>
      <c r="D190" s="18" t="s">
        <v>32</v>
      </c>
      <c r="E190" s="9"/>
      <c r="F190" s="19">
        <f>SUM(F182:F189)</f>
        <v>510</v>
      </c>
      <c r="G190" s="19">
        <f t="shared" ref="G190:J190" si="82">SUM(G182:G189)</f>
        <v>18.399999999999999</v>
      </c>
      <c r="H190" s="19">
        <f t="shared" si="82"/>
        <v>16.75</v>
      </c>
      <c r="I190" s="19">
        <f t="shared" si="82"/>
        <v>67.42</v>
      </c>
      <c r="J190" s="19">
        <f t="shared" si="82"/>
        <v>487</v>
      </c>
      <c r="K190" s="25"/>
      <c r="L190" s="19">
        <f t="shared" ref="L190" si="83">SUM(L182:L189)</f>
        <v>97</v>
      </c>
    </row>
    <row r="191" spans="1:12" ht="15" x14ac:dyDescent="0.25">
      <c r="A191" s="26">
        <f>A182</f>
        <v>2</v>
      </c>
      <c r="B191" s="13">
        <f>B182</f>
        <v>5</v>
      </c>
      <c r="C191" s="10" t="s">
        <v>24</v>
      </c>
      <c r="D191" s="7" t="s">
        <v>25</v>
      </c>
      <c r="E191" s="39" t="s">
        <v>75</v>
      </c>
      <c r="F191" s="40">
        <v>60</v>
      </c>
      <c r="G191" s="40">
        <v>0.48</v>
      </c>
      <c r="H191" s="40">
        <v>0.06</v>
      </c>
      <c r="I191" s="40">
        <v>0.48</v>
      </c>
      <c r="J191" s="40">
        <v>6</v>
      </c>
      <c r="K191" s="41"/>
      <c r="L191" s="43">
        <v>10</v>
      </c>
    </row>
    <row r="192" spans="1:12" ht="15" x14ac:dyDescent="0.25">
      <c r="A192" s="23"/>
      <c r="B192" s="15"/>
      <c r="C192" s="11"/>
      <c r="D192" s="7" t="s">
        <v>26</v>
      </c>
      <c r="E192" s="42" t="s">
        <v>91</v>
      </c>
      <c r="F192" s="43">
        <v>205</v>
      </c>
      <c r="G192" s="43">
        <v>3.7</v>
      </c>
      <c r="H192" s="43">
        <v>6.63</v>
      </c>
      <c r="I192" s="43">
        <v>14.56</v>
      </c>
      <c r="J192" s="43">
        <v>102</v>
      </c>
      <c r="K192" s="44">
        <v>111</v>
      </c>
      <c r="L192" s="43">
        <v>10</v>
      </c>
    </row>
    <row r="193" spans="1:12" ht="15" x14ac:dyDescent="0.25">
      <c r="A193" s="23"/>
      <c r="B193" s="15"/>
      <c r="C193" s="11"/>
      <c r="D193" s="7" t="s">
        <v>27</v>
      </c>
      <c r="E193" s="42" t="s">
        <v>81</v>
      </c>
      <c r="F193" s="43">
        <v>250</v>
      </c>
      <c r="G193" s="43">
        <v>16.399999999999999</v>
      </c>
      <c r="H193" s="43">
        <v>16.38</v>
      </c>
      <c r="I193" s="43">
        <v>47.95</v>
      </c>
      <c r="J193" s="43">
        <v>428</v>
      </c>
      <c r="K193" s="44">
        <v>291</v>
      </c>
      <c r="L193" s="43">
        <v>56</v>
      </c>
    </row>
    <row r="194" spans="1:12" ht="15" x14ac:dyDescent="0.25">
      <c r="A194" s="23"/>
      <c r="B194" s="15"/>
      <c r="C194" s="11"/>
      <c r="D194" s="7"/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3"/>
      <c r="B195" s="15"/>
      <c r="C195" s="11"/>
      <c r="D195" s="7" t="s">
        <v>29</v>
      </c>
      <c r="E195" s="42" t="s">
        <v>90</v>
      </c>
      <c r="F195" s="43">
        <v>180</v>
      </c>
      <c r="G195" s="43">
        <v>0.9</v>
      </c>
      <c r="H195" s="43">
        <v>0</v>
      </c>
      <c r="I195" s="43">
        <v>16.38</v>
      </c>
      <c r="J195" s="43">
        <v>68</v>
      </c>
      <c r="K195" s="44"/>
      <c r="L195" s="43">
        <v>15</v>
      </c>
    </row>
    <row r="196" spans="1:12" ht="15" x14ac:dyDescent="0.25">
      <c r="A196" s="23"/>
      <c r="B196" s="15"/>
      <c r="C196" s="11"/>
      <c r="D196" s="7" t="s">
        <v>30</v>
      </c>
      <c r="E196" s="42" t="s">
        <v>45</v>
      </c>
      <c r="F196" s="43">
        <v>30</v>
      </c>
      <c r="G196" s="43">
        <v>2.4300000000000002</v>
      </c>
      <c r="H196" s="43">
        <v>0.3</v>
      </c>
      <c r="I196" s="43">
        <v>14.64</v>
      </c>
      <c r="J196" s="43">
        <v>73</v>
      </c>
      <c r="K196" s="44" t="s">
        <v>42</v>
      </c>
      <c r="L196" s="43">
        <v>3</v>
      </c>
    </row>
    <row r="197" spans="1:12" ht="15" x14ac:dyDescent="0.25">
      <c r="A197" s="23"/>
      <c r="B197" s="15"/>
      <c r="C197" s="11"/>
      <c r="D197" s="7" t="s">
        <v>31</v>
      </c>
      <c r="E197" s="42" t="s">
        <v>50</v>
      </c>
      <c r="F197" s="43">
        <v>20</v>
      </c>
      <c r="G197" s="43">
        <v>1.62</v>
      </c>
      <c r="H197" s="43">
        <v>0.68</v>
      </c>
      <c r="I197" s="43">
        <v>8.44</v>
      </c>
      <c r="J197" s="43">
        <v>44</v>
      </c>
      <c r="K197" s="44" t="s">
        <v>42</v>
      </c>
      <c r="L197" s="43">
        <v>3</v>
      </c>
    </row>
    <row r="198" spans="1:12" ht="15" x14ac:dyDescent="0.25">
      <c r="A198" s="23"/>
      <c r="B198" s="15"/>
      <c r="C198" s="11"/>
      <c r="D198" s="6"/>
      <c r="E198" s="42"/>
      <c r="F198" s="43"/>
      <c r="G198" s="43"/>
      <c r="H198" s="43"/>
      <c r="I198" s="43"/>
      <c r="J198" s="43"/>
      <c r="K198" s="44"/>
      <c r="L198" s="43"/>
    </row>
    <row r="199" spans="1:12" ht="15" x14ac:dyDescent="0.25">
      <c r="A199" s="23"/>
      <c r="B199" s="15"/>
      <c r="C199" s="11"/>
      <c r="D199" s="6"/>
      <c r="E199" s="42"/>
      <c r="F199" s="43"/>
      <c r="G199" s="43"/>
      <c r="H199" s="43"/>
      <c r="I199" s="43"/>
      <c r="J199" s="43"/>
      <c r="K199" s="44"/>
      <c r="L199" s="43"/>
    </row>
    <row r="200" spans="1:12" ht="15" x14ac:dyDescent="0.25">
      <c r="A200" s="24"/>
      <c r="B200" s="17"/>
      <c r="C200" s="8"/>
      <c r="D200" s="18" t="s">
        <v>32</v>
      </c>
      <c r="E200" s="9"/>
      <c r="F200" s="19">
        <f>SUM(F191:F199)</f>
        <v>745</v>
      </c>
      <c r="G200" s="19">
        <f t="shared" ref="G200:J200" si="84">SUM(G191:G199)</f>
        <v>25.529999999999998</v>
      </c>
      <c r="H200" s="19">
        <f t="shared" si="84"/>
        <v>24.05</v>
      </c>
      <c r="I200" s="19">
        <f t="shared" si="84"/>
        <v>102.45</v>
      </c>
      <c r="J200" s="19">
        <f t="shared" si="84"/>
        <v>721</v>
      </c>
      <c r="K200" s="25"/>
      <c r="L200" s="19">
        <f t="shared" ref="L200" si="85">SUM(L191:L199)</f>
        <v>97</v>
      </c>
    </row>
    <row r="201" spans="1:12" ht="15" x14ac:dyDescent="0.2">
      <c r="A201" s="29">
        <f>A182</f>
        <v>2</v>
      </c>
      <c r="B201" s="30">
        <f>B182</f>
        <v>5</v>
      </c>
      <c r="C201" s="57" t="s">
        <v>4</v>
      </c>
      <c r="D201" s="58"/>
      <c r="E201" s="31"/>
      <c r="F201" s="32">
        <f>F190+F200</f>
        <v>1255</v>
      </c>
      <c r="G201" s="32">
        <f t="shared" ref="G201" si="86">G190+G200</f>
        <v>43.929999999999993</v>
      </c>
      <c r="H201" s="32">
        <f t="shared" ref="H201" si="87">H190+H200</f>
        <v>40.799999999999997</v>
      </c>
      <c r="I201" s="32">
        <f t="shared" ref="I201" si="88">I190+I200</f>
        <v>169.87</v>
      </c>
      <c r="J201" s="32">
        <f t="shared" ref="J201:L201" si="89">J190+J200</f>
        <v>1208</v>
      </c>
      <c r="K201" s="32"/>
      <c r="L201" s="32">
        <f t="shared" si="89"/>
        <v>194</v>
      </c>
    </row>
    <row r="202" spans="1:12" x14ac:dyDescent="0.2">
      <c r="A202" s="27"/>
      <c r="B202" s="28"/>
      <c r="C202" s="59" t="s">
        <v>5</v>
      </c>
      <c r="D202" s="59"/>
      <c r="E202" s="59"/>
      <c r="F202" s="34">
        <f>(F26+F45+F65+F84+F104+F123+F142+F161+F181+F201)/(IF(F26=0,0,1)+IF(F45=0,0,1)+IF(F65=0,0,1)+IF(F84=0,0,1)+IF(F104=0,0,1)+IF(F123=0,0,1)+IF(F142=0,0,1)+IF(F161=0,0,1)+IF(F181=0,0,1)+IF(F201=0,0,1))</f>
        <v>1254.5</v>
      </c>
      <c r="G202" s="34">
        <f>(G26+G45+G65+G84+G104+G123+G142+G161+G181+G201)/(IF(G26=0,0,1)+IF(G45=0,0,1)+IF(G65=0,0,1)+IF(G84=0,0,1)+IF(G104=0,0,1)+IF(G123=0,0,1)+IF(G142=0,0,1)+IF(G161=0,0,1)+IF(G181=0,0,1)+IF(G201=0,0,1))</f>
        <v>43.192999999999998</v>
      </c>
      <c r="H202" s="34">
        <f>(H26+H45+H65+H84+H104+H123+H142+H161+H181+H201)/(IF(H26=0,0,1)+IF(H45=0,0,1)+IF(H65=0,0,1)+IF(H84=0,0,1)+IF(H104=0,0,1)+IF(H123=0,0,1)+IF(H142=0,0,1)+IF(H161=0,0,1)+IF(H181=0,0,1)+IF(H201=0,0,1))</f>
        <v>43.964000000000006</v>
      </c>
      <c r="I202" s="34">
        <f>(I26+I45+I65+I84+I104+I123+I142+I161+I181+I201)/(IF(I26=0,0,1)+IF(I45=0,0,1)+IF(I65=0,0,1)+IF(I84=0,0,1)+IF(I104=0,0,1)+IF(I123=0,0,1)+IF(I142=0,0,1)+IF(I161=0,0,1)+IF(I181=0,0,1)+IF(I201=0,0,1))</f>
        <v>184.785</v>
      </c>
      <c r="J202" s="34">
        <f>(J26+J45+J65+J84+J104+J123+J142+J161+J181+J201)/(IF(J26=0,0,1)+IF(J45=0,0,1)+IF(J65=0,0,1)+IF(J84=0,0,1)+IF(J104=0,0,1)+IF(J123=0,0,1)+IF(J142=0,0,1)+IF(J161=0,0,1)+IF(J181=0,0,1)+IF(J201=0,0,1))</f>
        <v>1317.5</v>
      </c>
      <c r="K202" s="34"/>
      <c r="L202" s="34">
        <f>(L26+L45+L65+L84+L104+L123+L142+L161+L181+L201)/(IF(L26=0,0,1)+IF(L45=0,0,1)+IF(L65=0,0,1)+IF(L84=0,0,1)+IF(L104=0,0,1)+IF(L123=0,0,1)+IF(L142=0,0,1)+IF(L161=0,0,1)+IF(L181=0,0,1)+IF(L201=0,0,1))</f>
        <v>194</v>
      </c>
    </row>
  </sheetData>
  <mergeCells count="14">
    <mergeCell ref="C84:D84"/>
    <mergeCell ref="C104:D104"/>
    <mergeCell ref="C26:D26"/>
    <mergeCell ref="C202:E202"/>
    <mergeCell ref="C201:D201"/>
    <mergeCell ref="C123:D123"/>
    <mergeCell ref="C142:D142"/>
    <mergeCell ref="C161:D161"/>
    <mergeCell ref="C181:D181"/>
    <mergeCell ref="C1:E1"/>
    <mergeCell ref="H1:K1"/>
    <mergeCell ref="H2:K2"/>
    <mergeCell ref="C45:D45"/>
    <mergeCell ref="C65:D6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2023-10-13T09:45:33Z</dcterms:modified>
</cp:coreProperties>
</file>